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35341" yWindow="0" windowWidth="19560" windowHeight="7740" tabRatio="855" activeTab="4"/>
  </bookViews>
  <sheets>
    <sheet name="Инструкция" sheetId="1" r:id="rId1"/>
    <sheet name="Лог обновления" sheetId="2" state="veryHidden" r:id="rId2"/>
    <sheet name="Титульный" sheetId="3" r:id="rId3"/>
    <sheet name="Ф3 Т1" sheetId="4" r:id="rId4"/>
    <sheet name="Ф3 Т2" sheetId="5" r:id="rId5"/>
    <sheet name="Комментарии" sheetId="6" r:id="rId6"/>
    <sheet name="Проверка" sheetId="7" r:id="rId7"/>
    <sheet name="TEHSHEET" sheetId="8" state="veryHidden" r:id="rId8"/>
    <sheet name="AllSheetsInThisWorkbook" sheetId="9" state="veryHidden" r:id="rId9"/>
    <sheet name="modInstruction" sheetId="10" state="veryHidden" r:id="rId10"/>
    <sheet name="modList00" sheetId="11" state="veryHidden" r:id="rId11"/>
    <sheet name="modListComs" sheetId="12" state="veryHidden" r:id="rId12"/>
    <sheet name="modfrmCheckUpdates" sheetId="13" state="veryHidden" r:id="rId13"/>
    <sheet name="modReestr" sheetId="14" state="veryHidden" r:id="rId14"/>
    <sheet name="modListProv" sheetId="15" state="veryHidden" r:id="rId15"/>
    <sheet name="modHyp" sheetId="16" state="veryHidden" r:id="rId16"/>
    <sheet name="modInfo" sheetId="17" state="veryHidden" r:id="rId17"/>
    <sheet name="modUpdTemplMain" sheetId="18" state="veryHidden" r:id="rId18"/>
  </sheets>
  <definedNames>
    <definedName name="_xlnm._FilterDatabase" localSheetId="6" hidden="1">'Проверка'!$E$6:$H$6</definedName>
    <definedName name="anscount" hidden="1">1</definedName>
    <definedName name="chkGetUpdatesValue">'Инструкция'!$AA$106</definedName>
    <definedName name="chkNoUpdatesValue">'Инструкция'!$AA$108</definedName>
    <definedName name="code">'Инструкция'!$B$2</definedName>
    <definedName name="et_ListComs_1">'modListComs'!$2:$2</definedName>
    <definedName name="FirstLine">'Инструкция'!$A$6</definedName>
    <definedName name="half_year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'Инструкция'!$70:$86</definedName>
    <definedName name="Instr_7">'Инструкция'!$87:$103</definedName>
    <definedName name="Instr_8">'Инструкция'!$104:$118</definedName>
    <definedName name="instr_hyp1">'Инструкция'!$K$58</definedName>
    <definedName name="instr_hyp2">'Инструкция'!$K$59</definedName>
    <definedName name="instr_hyp4">'Инструкция'!$K$87</definedName>
    <definedName name="instr_hyp5">'Инструкция'!$K$88</definedName>
    <definedName name="instr_hyp6">'Инструкция'!$K$89</definedName>
    <definedName name="list_fas_ca">'TEHSHEET'!$M$2:$M$32</definedName>
    <definedName name="list_fas_ter">'TEHSHEET'!$K$2:$K$86</definedName>
    <definedName name="list_half_year">'TEHSHEET'!$F$2:$F$3</definedName>
    <definedName name="list_quar">'TEHSHEET'!$E$2:$E$5</definedName>
    <definedName name="list_type_part">'TEHSHEET'!$H$2:$H$3</definedName>
    <definedName name="list_year">'TEHSHEET'!$D$2:$D$12</definedName>
    <definedName name="logic">'TEHSHEET'!$C$2:$C$3</definedName>
    <definedName name="name_part">'Титульный'!$F$8</definedName>
    <definedName name="otv_name">'Титульный'!$F$15:$F$18</definedName>
    <definedName name="P19_T1_Protect" hidden="1">P5_T1_Protect,P6_T1_Protect,P7_T1_Protect,P8_T1_Protect,P9_T1_Protect,P10_T1_Protect,P11_T1_Protect,P12_T1_Protect,P13_T1_Protect,P14_T1_Protect</definedName>
    <definedName name="participantID">'Титульный'!$H$8</definedName>
    <definedName name="pIns_ListComs_1">'Комментарии'!$D$7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ype_part">'Титульный'!$F$7</definedName>
    <definedName name="UpdStatus">'Инструкция'!$AA$1</definedName>
    <definedName name="version">'Инструкция'!$B$3</definedName>
    <definedName name="year">'Титульный'!$F$11</definedName>
  </definedNames>
  <calcPr fullCalcOnLoad="1"/>
</workbook>
</file>

<file path=xl/sharedStrings.xml><?xml version="1.0" encoding="utf-8"?>
<sst xmlns="http://schemas.openxmlformats.org/spreadsheetml/2006/main" count="590" uniqueCount="305">
  <si>
    <t>Описание причины</t>
  </si>
  <si>
    <t>Ссылка 2</t>
  </si>
  <si>
    <t>Ссылка 1</t>
  </si>
  <si>
    <t>Результаты проверки</t>
  </si>
  <si>
    <t>modHyp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</si>
  <si>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</si>
  <si>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</si>
  <si>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</si>
  <si>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</si>
  <si>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</si>
  <si>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</si>
  <si>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</si>
  <si>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</si>
  <si>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</si>
  <si>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</si>
  <si>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</si>
  <si>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E-mail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</si>
  <si>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</si>
  <si>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</si>
  <si>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</si>
  <si>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</si>
  <si>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</si>
  <si>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</si>
  <si>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</si>
  <si>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</si>
  <si>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</si>
  <si>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Титульный</t>
  </si>
  <si>
    <t>TEHSHEET</t>
  </si>
  <si>
    <t>Комментарии</t>
  </si>
  <si>
    <t>modReestr</t>
  </si>
  <si>
    <t>Проверка</t>
  </si>
  <si>
    <t>да</t>
  </si>
  <si>
    <t>нет</t>
  </si>
  <si>
    <t>Добавить комментарий</t>
  </si>
  <si>
    <t>modList00</t>
  </si>
  <si>
    <t>modListComs</t>
  </si>
  <si>
    <t>logic</t>
  </si>
  <si>
    <t>list_year</t>
  </si>
  <si>
    <t>Год</t>
  </si>
  <si>
    <t>list_quar</t>
  </si>
  <si>
    <t>I квартал</t>
  </si>
  <si>
    <t>I полугодие</t>
  </si>
  <si>
    <t>9 месяцев</t>
  </si>
  <si>
    <t>Фамилия, имя, отчество</t>
  </si>
  <si>
    <t>Должность</t>
  </si>
  <si>
    <t>Контактный телефон</t>
  </si>
  <si>
    <t>modListProv</t>
  </si>
  <si>
    <t>et_ListComs_1</t>
  </si>
  <si>
    <t>Ответственный за составление формы</t>
  </si>
  <si>
    <t xml:space="preserve"> (требуется обновление)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</si>
  <si>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</si>
  <si>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</si>
  <si>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</si>
  <si>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</si>
  <si>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>либо с возможностью выбора даты из календаря или ручного ввода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</si>
  <si>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</si>
  <si>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</si>
  <si>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</si>
  <si>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</si>
  <si>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modfrmCheckUpdates</t>
  </si>
  <si>
    <t>4</t>
  </si>
  <si>
    <t>1</t>
  </si>
  <si>
    <t>modInfo</t>
  </si>
  <si>
    <t>Адыгейское УФАС России</t>
  </si>
  <si>
    <t>Алтайское краевое УФАС России</t>
  </si>
  <si>
    <t>Алтайское республиканское УФАС России</t>
  </si>
  <si>
    <t>Амурское УФАС России</t>
  </si>
  <si>
    <t>Архангельское УФАС России</t>
  </si>
  <si>
    <t>Астраханское УФАС России</t>
  </si>
  <si>
    <t>Башкортостанское УФАС России</t>
  </si>
  <si>
    <t>Белгородское УФАС России</t>
  </si>
  <si>
    <t>Брянское УФАС России</t>
  </si>
  <si>
    <t>Бурятское УФАС России</t>
  </si>
  <si>
    <t>Владимирское УФАС России</t>
  </si>
  <si>
    <t>Волгоградское УФАС России</t>
  </si>
  <si>
    <t>Вологодское УФАС России</t>
  </si>
  <si>
    <t>Воронежское УФАС России</t>
  </si>
  <si>
    <t>Дагестанское УФАС России</t>
  </si>
  <si>
    <t>Еврейское УФАС России</t>
  </si>
  <si>
    <t>Забайкальское УФАС России</t>
  </si>
  <si>
    <t>Ивановское УФАС России</t>
  </si>
  <si>
    <t>Ингушское УФАС России</t>
  </si>
  <si>
    <t>Иркутское УФАС России</t>
  </si>
  <si>
    <t>Кабардино-Балкарское УФАС России</t>
  </si>
  <si>
    <t>Калининградское УФАС России</t>
  </si>
  <si>
    <t>Калмыцкое УФАС России</t>
  </si>
  <si>
    <t>Калужское УФАС России</t>
  </si>
  <si>
    <t>Камчатское УФАС России</t>
  </si>
  <si>
    <t>Карачаево-Черкесское УФАС России</t>
  </si>
  <si>
    <t>Карельское УФАС России</t>
  </si>
  <si>
    <t>Кемеровское УФАС России</t>
  </si>
  <si>
    <t>Кировское УФАС России</t>
  </si>
  <si>
    <t>Коми УФАС России</t>
  </si>
  <si>
    <t>Костромское УФАС России</t>
  </si>
  <si>
    <t>Краснодарское УФАС России</t>
  </si>
  <si>
    <t>Красноярское УФАС России</t>
  </si>
  <si>
    <t>Крымское УФАС России</t>
  </si>
  <si>
    <t>Курганское УФАС России</t>
  </si>
  <si>
    <t>Курское УФАС России</t>
  </si>
  <si>
    <t>Ленинградское УФАС России</t>
  </si>
  <si>
    <t>Липецкое УФАС России</t>
  </si>
  <si>
    <t>Магаданское УФАС России</t>
  </si>
  <si>
    <t>Марийское УФАС России</t>
  </si>
  <si>
    <t>Мордовское УФАС России</t>
  </si>
  <si>
    <t>Московское областное УФАС России</t>
  </si>
  <si>
    <t>Московское УФАС России</t>
  </si>
  <si>
    <t>Мурманское УФАС России</t>
  </si>
  <si>
    <t>Ненецкое УФАС России</t>
  </si>
  <si>
    <t>Нижегородское УФАС России</t>
  </si>
  <si>
    <t>Новгородское УФАС России</t>
  </si>
  <si>
    <t>Новосибирское УФАС России</t>
  </si>
  <si>
    <t>Омское УФАС России</t>
  </si>
  <si>
    <t>Оренбургское УФАС России</t>
  </si>
  <si>
    <t>Орловское УФАС России</t>
  </si>
  <si>
    <t>Пензенское УФАС России</t>
  </si>
  <si>
    <t>Пермское УФАС России</t>
  </si>
  <si>
    <t>Приморское УФАС России</t>
  </si>
  <si>
    <t>Псковское УФАС России</t>
  </si>
  <si>
    <t>Ростовское УФАС России</t>
  </si>
  <si>
    <t>Рязанское УФАС России</t>
  </si>
  <si>
    <t>Самарское УФАС России</t>
  </si>
  <si>
    <t>Санкт-Петербургское УФАС России</t>
  </si>
  <si>
    <t>Саратовское УФАС России</t>
  </si>
  <si>
    <t>Сахалинское УФАС России</t>
  </si>
  <si>
    <t>Свердловское УФАС России</t>
  </si>
  <si>
    <t>Северо-Осетинское УФАС России</t>
  </si>
  <si>
    <t>Смоленское УФАС России</t>
  </si>
  <si>
    <t>Ставропольское УФАС России</t>
  </si>
  <si>
    <t>Тамбовское УФАС России</t>
  </si>
  <si>
    <t>Татарстанское УФАС России</t>
  </si>
  <si>
    <t>Тверское УФАС России</t>
  </si>
  <si>
    <t>Томское УФАС России</t>
  </si>
  <si>
    <t>Тульское УФАС России</t>
  </si>
  <si>
    <t>Тывинское УФАС России</t>
  </si>
  <si>
    <t>Тюменское УФАС России</t>
  </si>
  <si>
    <t>Удмуртское УФАС России</t>
  </si>
  <si>
    <t>Ульяновское УФАС России</t>
  </si>
  <si>
    <t>Учебно-методический центр ФАС России</t>
  </si>
  <si>
    <t>Хабаровское УФАС России</t>
  </si>
  <si>
    <t>Хакасское УФАС России</t>
  </si>
  <si>
    <t>Ханты-Мансийское УФАС России</t>
  </si>
  <si>
    <t>Челябинское УФАС России</t>
  </si>
  <si>
    <t>Чеченское УФАС России</t>
  </si>
  <si>
    <t>Чувашское УФАС России</t>
  </si>
  <si>
    <t>Чукотское УФАС России</t>
  </si>
  <si>
    <t>Якутское УФАС России</t>
  </si>
  <si>
    <t>Ямало-Ненецкое УФАС России</t>
  </si>
  <si>
    <t>Ярославское УФАС России</t>
  </si>
  <si>
    <t>Центральный аппарат ФАС России</t>
  </si>
  <si>
    <t>Административное управление - секретариат руководителя</t>
  </si>
  <si>
    <t>Контрольно-инспекционное управление в сфере ГОЗ</t>
  </si>
  <si>
    <t>Контрольно-финансовое управление</t>
  </si>
  <si>
    <t>Правовое управление</t>
  </si>
  <si>
    <t>Управление государственной службы</t>
  </si>
  <si>
    <t>Управление делами</t>
  </si>
  <si>
    <t>Управление защиты государственной тайны</t>
  </si>
  <si>
    <t>Управление информационных технологий</t>
  </si>
  <si>
    <t>Управление контроля авиационной, ракетно-космической и атомной промышленности</t>
  </si>
  <si>
    <t>Управление контроля государственного оборонного заказа</t>
  </si>
  <si>
    <t>Управление контроля иностранных инвестиций</t>
  </si>
  <si>
    <t>Управление контроля промышленности</t>
  </si>
  <si>
    <t>Управление контроля размещения государственного заказа</t>
  </si>
  <si>
    <t>Управление контроля рекламы и недобросовестной конкуренции</t>
  </si>
  <si>
    <t>Управление контроля социальной сферы и торговли</t>
  </si>
  <si>
    <t>Управление контроля строительства и природных ресурсов</t>
  </si>
  <si>
    <t>Управление контроля сухопутного и морского вооружения, военной техники связи</t>
  </si>
  <si>
    <t>Управление контроля финансовых рынков</t>
  </si>
  <si>
    <t>Управление контроля химической промышленности и агропромышленного комплекса</t>
  </si>
  <si>
    <t>Управление международного экономического сотрудничества</t>
  </si>
  <si>
    <t>Управление методологии и организации контрольной деятельности в сфере ГОЗ</t>
  </si>
  <si>
    <t>Управление общественных связей</t>
  </si>
  <si>
    <t>Управление по борьбе с картелями</t>
  </si>
  <si>
    <t>Управление регионального тарифного регулирования</t>
  </si>
  <si>
    <t>Управление регулирования в сфере жилищно-коммунального хозяйства</t>
  </si>
  <si>
    <t>Управление регулирования связи и информационных технологий</t>
  </si>
  <si>
    <t>Управление регулирования топливно-энергетического комплекса</t>
  </si>
  <si>
    <t>Управление регулирования транспорта</t>
  </si>
  <si>
    <t>Управления регулирования электроэнергетики</t>
  </si>
  <si>
    <t>Юридическое управление в сфере ГОЗ</t>
  </si>
  <si>
    <t>Тип структурного подразделения</t>
  </si>
  <si>
    <t>Территориальное управление ФАС России</t>
  </si>
  <si>
    <t>Структурное подразделение</t>
  </si>
  <si>
    <t>Полугодие</t>
  </si>
  <si>
    <t>list_half_year</t>
  </si>
  <si>
    <t>list_fas_ter</t>
  </si>
  <si>
    <t>list_fas_ca</t>
  </si>
  <si>
    <t>Тип структурного подразделения
(list_type_part)</t>
  </si>
  <si>
    <t>Б</t>
  </si>
  <si>
    <t>2</t>
  </si>
  <si>
    <t>3</t>
  </si>
  <si>
    <t>5</t>
  </si>
  <si>
    <t>6</t>
  </si>
  <si>
    <t>В</t>
  </si>
  <si>
    <t>из общего количества: нарушения со стороны органов власти</t>
  </si>
  <si>
    <t>на товарных рынках</t>
  </si>
  <si>
    <t>на рынке финансовых услуг</t>
  </si>
  <si>
    <t>Субъект рынка</t>
  </si>
  <si>
    <t>№ п/п</t>
  </si>
  <si>
    <t>i</t>
  </si>
  <si>
    <t>3/17/2012 12:12:41 AM</t>
  </si>
  <si>
    <t>всего</t>
  </si>
  <si>
    <t>Перейти к документу</t>
  </si>
  <si>
    <t>modInstruction</t>
  </si>
  <si>
    <t>Центральный аппарат ФАС России
(list_fas_ca)</t>
  </si>
  <si>
    <t>Территориальные управления ФАС России
(list_fas_ter)</t>
  </si>
  <si>
    <t>Нет доступных обновлений, версия отчёта актуальна</t>
  </si>
  <si>
    <t>ст.11.1 Запрет на ограничивающие конкуренцию согласованные действия хоз.субъектов</t>
  </si>
  <si>
    <t>ст.10 Запрет на злоупотребление хоз.субъектом доминирующим положением</t>
  </si>
  <si>
    <t>Отчётный период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</si>
  <si>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</t>
  </si>
  <si>
    <t>ст.15 Запрет на ограничивающие конкуренцию акты и действия (бездействие) органов власти, организаций, участвующих в предоставлении государственных или муниципальных услуг, государственных внебюджетных фондов, Банка России</t>
  </si>
  <si>
    <t>принятых в отчётном периоде</t>
  </si>
  <si>
    <t>принятые в отчётном периоде</t>
  </si>
  <si>
    <t>Таблица сбора данных в разрезе закона, рынка и субъекта рынка</t>
  </si>
  <si>
    <t>со стороны субъектов естественной монополии</t>
  </si>
  <si>
    <t>f</t>
  </si>
  <si>
    <t>со стороны остальных субъектов</t>
  </si>
  <si>
    <t>t</t>
  </si>
  <si>
    <t>ст.11 Запрет на ограничивающие конкуренцию соглашения хоз.субъектов</t>
  </si>
  <si>
    <t>ст.16 Запрет на ограничивающие конкуренцию соглашения и согласованные действия органов власти</t>
  </si>
  <si>
    <t>ст.17 Антимонопольные требования к торгам, запросу котировок цен на товары</t>
  </si>
  <si>
    <t>ст.18 Особенности заключения договоров с финансовыми организациями</t>
  </si>
  <si>
    <t>из общего количества</t>
  </si>
  <si>
    <t>Форма №3. Отчёт о результатах рассмотрения судом исков (заявлений) антимонопольного органа</t>
  </si>
  <si>
    <t>Принято исков судом в отчетном периоде</t>
  </si>
  <si>
    <t>Суд удовлетворил иски</t>
  </si>
  <si>
    <t>Суд отказал в исках</t>
  </si>
  <si>
    <t>принятые в предыдущем периоде</t>
  </si>
  <si>
    <t>принятых в предыдущем периоде</t>
  </si>
  <si>
    <t>Иск находится в стадии судебного рассмотрения</t>
  </si>
  <si>
    <t>Ф3 Т1</t>
  </si>
  <si>
    <t>Ф3 Т2</t>
  </si>
  <si>
    <t>Статьи закона</t>
  </si>
  <si>
    <t>Вид рынка</t>
  </si>
  <si>
    <t>Г</t>
  </si>
  <si>
    <t>Таблица сбора данных в разрезе закона и субъекта рынка</t>
  </si>
  <si>
    <t>Дистрибутивы</t>
  </si>
  <si>
    <t>Обратиться за помощью в службу поддержки</t>
  </si>
  <si>
    <t>Перейти к разделу, содержащему отчётные формы</t>
  </si>
  <si>
    <t>ст.17.1 Особенности порядка заключения договоров в отношении государственного и муниципального имущества</t>
  </si>
  <si>
    <t>ст.19-21 Нарушение порядка предоставления государственной или муниципальной преференции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</si>
  <si>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</si>
  <si>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Обратиться за помощью в службу технической поддержки</t>
  </si>
  <si>
    <t>Если в предложенном Вам списке необходимое структурное подразделение отсутствует, обновите список с помощью кнопки на листе "Титульный"
В результате синхронизации с базой данных список структурных подразделений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</si>
  <si>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</si>
  <si>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Форма №3 Таблица 1</t>
  </si>
  <si>
    <t>Форма №3 Таблица 2</t>
  </si>
  <si>
    <t>год</t>
  </si>
  <si>
    <t xml:space="preserve"> - с выбором значений по двойному клику,</t>
  </si>
  <si>
    <t>ст.14.1 Запрет на недобросовестную конкуренцию путем дискредитации</t>
  </si>
  <si>
    <t>ст.14.2 Запрет на недобросовестную конкуренцию путем введения в заблуждение</t>
  </si>
  <si>
    <t>ст.14.3 Запрет на недобросовестную конкуренцию путем некорректного сравнения</t>
  </si>
  <si>
    <t>ст.14.4 - Запрет на недобросовестную конкуренцию, связанную с приобретением и использованием исключительного права на средства индивидуализации юридического лица, средства индивидуализации товаров, работ или услуг</t>
  </si>
  <si>
    <t>ст.14.5 - Запрет на недобросовестную конкуренцию, связанную с использованием результатов интеллектуальной деятельности</t>
  </si>
  <si>
    <t>ст.14.6 - Запрет на недобросовестную конкуренцию, связанную с созданием смешения</t>
  </si>
  <si>
    <t>ст.14.7 Запрет на недобросовестную конкуренцию, связанную с незаконным получением, использованием, разглашением информации, составляющей коммерческую или иную охраняемую законом тайну</t>
  </si>
  <si>
    <t>ст.14.8 Запрет на иные формы недобросовестной конкуренции</t>
  </si>
  <si>
    <t>Федеральный закон от 26.07.2006 № 135-ФЗ "О защите конкуренции"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</si>
  <si>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</si>
  <si>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</si>
  <si>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</si>
  <si>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</si>
  <si>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</si>
  <si>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</si>
  <si>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</si>
  <si>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</si>
  <si>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</si>
  <si>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</si>
  <si>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</si>
  <si>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</si>
  <si>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</si>
  <si>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</si>
  <si>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</si>
  <si>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</si>
  <si>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</si>
  <si>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</si>
  <si>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</si>
  <si>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со стороны субъектов в сфере ГОЗ</t>
  </si>
  <si>
    <t>Федеральный закон от 29.12.2012 № 275-ФЗ "О государственном оборонном заказе"</t>
  </si>
  <si>
    <t>2.1</t>
  </si>
  <si>
    <t>ч.3 ст.8 Запрет на действия (бездействие) влекущие за собой необоснованное завышение цены на продукцию по государственному оборонному заказу, неисполнение или ненадлежащее исполнение государственного контракта, в том числе действия (бездействие), направленные на</t>
  </si>
  <si>
    <t>включение в себестоимость производства (реализации) продукции затрат, не связанных с ее производством (реализацией)</t>
  </si>
  <si>
    <t>установление экономически, технологически и (или) иным образом не обоснованной цены на продукцию, превышающей цену, сложившуюся на соответствующем товарном рынке</t>
  </si>
  <si>
    <t>на использование полученных по государственному контракту, контракту средств на цели, не связанные с выполнением государственного оборонного заказа</t>
  </si>
  <si>
    <t>иные нарушения</t>
  </si>
  <si>
    <t>2.2</t>
  </si>
  <si>
    <t>Иные нарушения</t>
  </si>
  <si>
    <t>Итого по Закону "О защите конкуренции"</t>
  </si>
  <si>
    <t>3.1</t>
  </si>
  <si>
    <t>3.2</t>
  </si>
  <si>
    <t>Итого по Закону "О государственном оборонном заказе"</t>
  </si>
  <si>
    <t>Итого по Закону "О защите конкуренции" и по Закону "О государственном оборонном заказе"</t>
  </si>
  <si>
    <t>3.3</t>
  </si>
  <si>
    <t>Управление контроля программ инфраструктурного и ресурсного обеспечения в сфере ГОЗ</t>
  </si>
  <si>
    <t>из общего количества: без возбуждения дела</t>
  </si>
  <si>
    <t>d</t>
  </si>
  <si>
    <t>• На рабочем месте должен быть установлен MS Office 2003 SP3,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</si>
  <si>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Территориальные управления</t>
  </si>
  <si>
    <t>Проверка доступных обновлений...</t>
  </si>
  <si>
    <t>Информация</t>
  </si>
  <si>
    <t>Нет доступных обновлений для отчёта с кодом FAS.STAT.FORM.3.2017.HY!</t>
  </si>
  <si>
    <t>to33-Shibaeva@fas.gov.ru</t>
  </si>
  <si>
    <t>033-107</t>
  </si>
  <si>
    <t>Шибаева Н.И.</t>
  </si>
  <si>
    <t>заместитель руководителя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</si>
</sst>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[$-1010419]General"/>
    <numFmt numFmtId="182" formatCode="[$-1010419]#,##0.0;\-#,##0.0"/>
    <numFmt numFmtId="183" formatCode="[$-1010409]General"/>
  </numFmts>
  <fonts count="60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Arial"/>
      <family val="2"/>
    </font>
    <font>
      <b/>
      <u val="single"/>
      <sz val="9"/>
      <color indexed="12"/>
      <name val="Tahoma"/>
      <family val="2"/>
    </font>
    <font>
      <sz val="9"/>
      <color indexed="10"/>
      <name val="Tahoma"/>
      <family val="2"/>
    </font>
    <font>
      <sz val="8"/>
      <name val="Calibri"/>
      <family val="2"/>
    </font>
    <font>
      <sz val="10"/>
      <name val="Tahoma"/>
      <family val="2"/>
    </font>
    <font>
      <sz val="16"/>
      <name val="Tahoma"/>
      <family val="2"/>
    </font>
    <font>
      <sz val="11"/>
      <color indexed="8"/>
      <name val="Marlett"/>
      <family val="0"/>
    </font>
    <font>
      <sz val="16"/>
      <color indexed="9"/>
      <name val="Tahoma"/>
      <family val="2"/>
    </font>
    <font>
      <sz val="9"/>
      <color indexed="60"/>
      <name val="Tahoma"/>
      <family val="2"/>
    </font>
    <font>
      <sz val="16"/>
      <color indexed="8"/>
      <name val="Tahoma"/>
      <family val="2"/>
    </font>
    <font>
      <sz val="11"/>
      <name val="Wingdings 2"/>
      <family val="1"/>
    </font>
    <font>
      <sz val="11"/>
      <color indexed="55"/>
      <name val="Wingdings 2"/>
      <family val="1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9"/>
      <color indexed="18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3"/>
      <name val="Tahoma"/>
      <family val="2"/>
    </font>
    <font>
      <b/>
      <sz val="9"/>
      <color indexed="53"/>
      <name val="Tahoma"/>
      <family val="2"/>
    </font>
    <font>
      <sz val="1"/>
      <color indexed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11"/>
      <color indexed="63"/>
      <name val="Calibri"/>
      <family val="0"/>
    </font>
    <font>
      <sz val="9"/>
      <color rgb="FF3F3F76"/>
      <name val="Tahoma"/>
      <family val="2"/>
    </font>
    <font>
      <u val="single"/>
      <sz val="9"/>
      <color rgb="FF333399"/>
      <name val="Tahoma"/>
      <family val="2"/>
    </font>
    <font>
      <u val="single"/>
      <sz val="9"/>
      <color theme="11"/>
      <name val="Tahoma"/>
      <family val="2"/>
    </font>
    <font>
      <sz val="9"/>
      <color theme="0"/>
      <name val="Tahoma"/>
      <family val="2"/>
    </font>
    <font>
      <b/>
      <sz val="9"/>
      <color theme="0"/>
      <name val="Tahoma"/>
      <family val="2"/>
    </font>
    <font>
      <sz val="9"/>
      <color rgb="FFFF0000"/>
      <name val="Tahoma"/>
      <family val="2"/>
    </font>
    <font>
      <b/>
      <sz val="9"/>
      <color rgb="FFFF0000"/>
      <name val="Tahoma"/>
      <family val="2"/>
    </font>
    <font>
      <sz val="1"/>
      <color theme="0"/>
      <name val="Tahoma"/>
      <family val="2"/>
    </font>
  </fonts>
  <fills count="10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theme="0" tint="-0.14990000426769257"/>
      </patternFill>
    </fill>
    <fill>
      <patternFill patternType="solid">
        <fgColor rgb="FFBCBCB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7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1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9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2" applyBorder="0">
      <alignment horizontal="center" vertical="center" wrapText="1"/>
      <protection/>
    </xf>
    <xf numFmtId="0" fontId="23" fillId="0" borderId="0">
      <alignment wrapText="1"/>
      <protection/>
    </xf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4">
    <xf numFmtId="0" fontId="0" fillId="0" borderId="0" xfId="0" applyAlignment="1">
      <alignment horizontal="left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wrapText="1"/>
      <protection/>
    </xf>
    <xf numFmtId="49" fontId="0" fillId="0" borderId="0" xfId="0" applyNumberFormat="1" applyAlignment="1">
      <alignment horizontal="left" vertical="center"/>
    </xf>
    <xf numFmtId="0" fontId="0" fillId="3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left" vertical="center" wrapText="1" indent="1"/>
      <protection/>
    </xf>
    <xf numFmtId="0" fontId="11" fillId="0" borderId="0" xfId="0" applyFont="1" applyAlignment="1">
      <alignment horizontal="left" vertical="center"/>
    </xf>
    <xf numFmtId="0" fontId="15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10" fillId="0" borderId="0" xfId="0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4" borderId="3" xfId="0" applyFill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right" vertical="center" wrapText="1" inden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0" fillId="0" borderId="6" xfId="0" applyFont="1" applyBorder="1" applyAlignment="1" applyProtection="1">
      <alignment horizontal="left" vertical="center" wrapText="1" indent="1"/>
      <protection/>
    </xf>
    <xf numFmtId="49" fontId="1" fillId="4" borderId="3" xfId="0" applyNumberFormat="1" applyFont="1" applyFill="1" applyBorder="1" applyAlignment="1" applyProtection="1">
      <alignment horizontal="center" vertical="center" wrapText="1"/>
      <protection/>
    </xf>
    <xf numFmtId="49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6" borderId="5" xfId="0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1" fillId="0" borderId="7" xfId="0" applyNumberFormat="1" applyFont="1" applyBorder="1" applyAlignment="1" applyProtection="1">
      <alignment horizontal="left" vertical="center"/>
      <protection/>
    </xf>
    <xf numFmtId="0" fontId="1" fillId="0" borderId="7" xfId="0" applyNumberFormat="1" applyFont="1" applyBorder="1" applyAlignment="1" applyProtection="1">
      <alignment horizontal="center" vertical="center"/>
      <protection/>
    </xf>
    <xf numFmtId="49" fontId="0" fillId="0" borderId="7" xfId="0" applyNumberFormat="1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49" fontId="1" fillId="7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horizontal="center" vertical="center" wrapText="1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right" vertical="top" wrapText="1"/>
    </xf>
    <xf numFmtId="49" fontId="25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left" vertical="center" indent="1"/>
      <protection/>
    </xf>
    <xf numFmtId="0" fontId="53" fillId="0" borderId="0" xfId="16" applyNumberFormat="1" applyAlignment="1" applyProtection="1">
      <alignment horizontal="left" vertical="center"/>
      <protection/>
    </xf>
    <xf numFmtId="0" fontId="24" fillId="8" borderId="5" xfId="17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horizontal="right" vertical="center" wrapText="1" inden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0" applyNumberForma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vertical="center" wrapText="1"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0" fontId="12" fillId="0" borderId="7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55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5" fillId="0" borderId="9" xfId="0" applyFont="1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 applyProtection="1">
      <alignment horizontal="left" vertical="center"/>
      <protection/>
    </xf>
    <xf numFmtId="0" fontId="0" fillId="0" borderId="7" xfId="0" applyFont="1" applyFill="1" applyBorder="1" applyAlignment="1" applyProtection="1">
      <alignment horizontal="left" vertical="center"/>
      <protection/>
    </xf>
    <xf numFmtId="0" fontId="19" fillId="0" borderId="3" xfId="0" applyFont="1" applyFill="1" applyBorder="1" applyAlignment="1" applyProtection="1">
      <alignment wrapText="1"/>
      <protection/>
    </xf>
    <xf numFmtId="0" fontId="19" fillId="0" borderId="7" xfId="0" applyFont="1" applyFill="1" applyBorder="1" applyAlignment="1" applyProtection="1">
      <alignment wrapText="1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19" fillId="0" borderId="9" xfId="0" applyFont="1" applyFill="1" applyBorder="1" applyAlignment="1" applyProtection="1">
      <alignment wrapText="1"/>
      <protection/>
    </xf>
    <xf numFmtId="0" fontId="20" fillId="0" borderId="9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right" wrapText="1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49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top"/>
      <protection/>
    </xf>
    <xf numFmtId="0" fontId="19" fillId="0" borderId="9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55" fillId="0" borderId="9" xfId="0" applyFont="1" applyFill="1" applyBorder="1" applyAlignment="1" applyProtection="1">
      <alignment horizontal="left" vertical="center"/>
      <protection/>
    </xf>
    <xf numFmtId="0" fontId="55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56" fillId="0" borderId="0" xfId="0" applyFont="1" applyFill="1" applyBorder="1" applyAlignment="1">
      <alignment horizontal="center" vertical="center" wrapText="1"/>
    </xf>
    <xf numFmtId="49" fontId="1" fillId="0" borderId="5" xfId="22" applyNumberFormat="1" applyFont="1" applyFill="1" applyBorder="1" applyAlignment="1" applyProtection="1">
      <alignment horizontal="left" vertical="center" wrapText="1"/>
      <protection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wrapText="1"/>
    </xf>
    <xf numFmtId="0" fontId="57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wrapText="1"/>
    </xf>
    <xf numFmtId="0" fontId="55" fillId="0" borderId="0" xfId="0" applyFont="1" applyFill="1" applyBorder="1" applyAlignment="1">
      <alignment horizontal="center" vertical="top" wrapText="1"/>
    </xf>
    <xf numFmtId="49" fontId="0" fillId="0" borderId="5" xfId="21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>
      <alignment horizontal="left" vertical="center" indent="1"/>
    </xf>
    <xf numFmtId="0" fontId="1" fillId="0" borderId="5" xfId="0" applyNumberFormat="1" applyFont="1" applyFill="1" applyBorder="1" applyAlignment="1" applyProtection="1">
      <alignment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5" xfId="22" applyNumberFormat="1" applyFont="1" applyFill="1" applyBorder="1" applyAlignment="1" applyProtection="1">
      <alignment horizontal="left" vertical="center" wrapText="1"/>
      <protection/>
    </xf>
    <xf numFmtId="0" fontId="1" fillId="0" borderId="5" xfId="22" applyNumberFormat="1" applyFont="1" applyFill="1" applyBorder="1" applyAlignment="1" applyProtection="1">
      <alignment vertical="center" wrapText="1"/>
      <protection/>
    </xf>
    <xf numFmtId="0" fontId="0" fillId="0" borderId="5" xfId="21" applyNumberFormat="1" applyFont="1" applyFill="1" applyBorder="1" applyAlignment="1" applyProtection="1">
      <alignment vertical="center" wrapText="1"/>
      <protection/>
    </xf>
    <xf numFmtId="0" fontId="0" fillId="0" borderId="5" xfId="21" applyNumberFormat="1" applyFont="1" applyFill="1" applyBorder="1" applyAlignment="1" applyProtection="1">
      <alignment horizontal="left" vertical="center" wrapText="1" indent="1"/>
      <protection/>
    </xf>
    <xf numFmtId="0" fontId="1" fillId="0" borderId="5" xfId="22" applyNumberFormat="1" applyFont="1" applyFill="1" applyBorder="1" applyAlignment="1" applyProtection="1">
      <alignment horizontal="left" vertical="center" wrapText="1" indent="1"/>
      <protection/>
    </xf>
    <xf numFmtId="3" fontId="1" fillId="4" borderId="4" xfId="0" applyNumberFormat="1" applyFont="1" applyFill="1" applyBorder="1" applyAlignment="1" applyProtection="1">
      <alignment horizontal="right" vertical="center" wrapText="1"/>
      <protection/>
    </xf>
    <xf numFmtId="3" fontId="1" fillId="4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0" fontId="0" fillId="0" borderId="5" xfId="21" applyNumberFormat="1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>
      <alignment horizontal="left" vertical="center"/>
    </xf>
    <xf numFmtId="49" fontId="0" fillId="0" borderId="7" xfId="0" applyNumberFormat="1" applyFont="1" applyFill="1" applyBorder="1" applyAlignment="1" applyProtection="1">
      <alignment horizontal="left" vertical="center"/>
      <protection/>
    </xf>
    <xf numFmtId="0" fontId="55" fillId="0" borderId="0" xfId="0" applyFont="1" applyAlignment="1">
      <alignment horizontal="left" vertical="center"/>
    </xf>
    <xf numFmtId="49" fontId="0" fillId="5" borderId="6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5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0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59" fillId="0" borderId="0" xfId="0" applyFont="1" applyAlignment="1" applyProtection="1">
      <alignment vertical="center" wrapText="1"/>
      <protection/>
    </xf>
    <xf numFmtId="0" fontId="0" fillId="4" borderId="3" xfId="0" applyNumberFormat="1" applyFill="1" applyBorder="1" applyAlignment="1" applyProtection="1">
      <alignment horizontal="center" vertical="center"/>
      <protection/>
    </xf>
    <xf numFmtId="0" fontId="0" fillId="4" borderId="5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53" fillId="0" borderId="0" xfId="16" applyAlignment="1" applyProtection="1">
      <alignment horizontal="left" vertical="center" indent="1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justify" vertical="justify" wrapText="1"/>
      <protection/>
    </xf>
    <xf numFmtId="0" fontId="1" fillId="0" borderId="0" xfId="0" applyNumberFormat="1" applyFont="1" applyFill="1" applyBorder="1" applyAlignment="1" applyProtection="1">
      <alignment horizontal="justify" vertical="top" wrapText="1"/>
      <protection/>
    </xf>
    <xf numFmtId="0" fontId="10" fillId="0" borderId="0" xfId="0" applyFont="1" applyFill="1" applyBorder="1" applyAlignment="1" applyProtection="1">
      <alignment horizontal="right" vertical="center" wrapText="1" indent="1"/>
      <protection/>
    </xf>
    <xf numFmtId="49" fontId="53" fillId="0" borderId="0" xfId="18" applyNumberForma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19" fillId="0" borderId="0" xfId="0" applyNumberFormat="1" applyFont="1" applyFill="1" applyBorder="1" applyAlignment="1" applyProtection="1">
      <alignment horizontal="justify" vertical="top" wrapText="1"/>
      <protection/>
    </xf>
    <xf numFmtId="49" fontId="53" fillId="0" borderId="0" xfId="16" applyNumberForma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0" fillId="0" borderId="9" xfId="0" applyFont="1" applyFill="1" applyBorder="1" applyAlignment="1" applyProtection="1">
      <alignment horizontal="right" vertical="top" wrapText="1" indent="1"/>
      <protection/>
    </xf>
    <xf numFmtId="0" fontId="10" fillId="0" borderId="0" xfId="0" applyFont="1" applyFill="1" applyBorder="1" applyAlignment="1" applyProtection="1">
      <alignment horizontal="right" vertical="top" wrapText="1" indent="1"/>
      <protection/>
    </xf>
    <xf numFmtId="0" fontId="22" fillId="9" borderId="3" xfId="0" applyNumberFormat="1" applyFont="1" applyFill="1" applyBorder="1" applyAlignment="1" applyProtection="1">
      <alignment horizontal="center" vertical="center" wrapText="1"/>
      <protection/>
    </xf>
    <xf numFmtId="0" fontId="22" fillId="9" borderId="7" xfId="0" applyNumberFormat="1" applyFont="1" applyFill="1" applyBorder="1" applyAlignment="1" applyProtection="1">
      <alignment horizontal="center" vertical="center" wrapText="1"/>
      <protection/>
    </xf>
    <xf numFmtId="0" fontId="19" fillId="0" borderId="9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9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top" wrapText="1" indent="1"/>
      <protection/>
    </xf>
    <xf numFmtId="0" fontId="19" fillId="0" borderId="0" xfId="0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21" applyNumberFormat="1" applyFont="1" applyFill="1" applyBorder="1" applyAlignment="1" applyProtection="1">
      <alignment horizontal="left" vertical="center" wrapText="1" indent="1"/>
      <protection/>
    </xf>
    <xf numFmtId="0" fontId="1" fillId="0" borderId="5" xfId="22" applyNumberFormat="1" applyFont="1" applyFill="1" applyBorder="1" applyAlignment="1" applyProtection="1">
      <alignment horizontal="left" vertical="center" wrapText="1" indent="1"/>
      <protection/>
    </xf>
    <xf numFmtId="0" fontId="0" fillId="0" borderId="8" xfId="21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21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0" fillId="0" borderId="16" xfId="21" applyNumberFormat="1" applyFont="1" applyFill="1" applyBorder="1" applyAlignment="1" applyProtection="1">
      <alignment horizontal="left" vertical="center" wrapText="1" inden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3" xfId="21" applyNumberFormat="1" applyFont="1" applyFill="1" applyBorder="1" applyAlignment="1" applyProtection="1">
      <alignment horizontal="left" vertical="center" wrapText="1" indent="1"/>
      <protection/>
    </xf>
    <xf numFmtId="0" fontId="0" fillId="0" borderId="9" xfId="21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21" applyNumberFormat="1" applyFont="1" applyFill="1" applyBorder="1" applyAlignment="1" applyProtection="1">
      <alignment horizontal="left" vertical="center" wrapText="1" indent="1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22" fontId="0" fillId="0" borderId="0" xfId="0" applyNumberFormat="1" applyFont="1" applyAlignment="1" applyProtection="1">
      <alignment horizontal="right" vertical="center" wrapText="1" indent="1"/>
      <protection/>
    </xf>
    <xf numFmtId="49" fontId="0" fillId="5" borderId="3" xfId="0" applyNumberFormat="1" applyFill="1" applyBorder="1" applyAlignment="1" applyProtection="1">
      <alignment horizontal="center" vertical="center" wrapText="1"/>
      <protection locked="0"/>
    </xf>
  </cellXfs>
  <cellStyles count="13">
    <cellStyle name="Normal" xfId="0"/>
    <cellStyle name="Ввод " xfId="15"/>
    <cellStyle name="Hyperlink" xfId="16"/>
    <cellStyle name="Гиперссылка 2 2" xfId="17"/>
    <cellStyle name="Гиперссылка 2 3" xfId="18"/>
    <cellStyle name="Currency" xfId="19"/>
    <cellStyle name="Currency [0]" xfId="20"/>
    <cellStyle name="ЗаголовокСтолбца" xfId="21"/>
    <cellStyle name="Обычный 2 2" xfId="22"/>
    <cellStyle name="Followed Hyperlink" xfId="23"/>
    <cellStyle name="Percent" xfId="24"/>
    <cellStyle name="Comma" xfId="25"/>
    <cellStyle name="Comma [0]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119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47625</xdr:colOff>
      <xdr:row>109</xdr:row>
      <xdr:rowOff>114300</xdr:rowOff>
    </xdr:from>
    <xdr:to>
      <xdr:col>9</xdr:col>
      <xdr:colOff>180975</xdr:colOff>
      <xdr:row>111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109</xdr:row>
      <xdr:rowOff>114300</xdr:rowOff>
    </xdr:from>
    <xdr:to>
      <xdr:col>15</xdr:col>
      <xdr:colOff>104775</xdr:colOff>
      <xdr:row>111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119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109</xdr:row>
      <xdr:rowOff>104775</xdr:rowOff>
    </xdr:from>
    <xdr:to>
      <xdr:col>5</xdr:col>
      <xdr:colOff>180975</xdr:colOff>
      <xdr:row>111</xdr:row>
      <xdr:rowOff>142875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109</xdr:row>
      <xdr:rowOff>104775</xdr:rowOff>
    </xdr:from>
    <xdr:to>
      <xdr:col>11</xdr:col>
      <xdr:colOff>104775</xdr:colOff>
      <xdr:row>111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019175" y="314325"/>
          <a:ext cx="1085850" cy="219075"/>
        </a:xfrm>
        <a:prstGeom prst="rect">
          <a:avLst/>
        </a:prstGeom>
        <a:solidFill>
          <a:srgbClr val="B3FFD9"/>
        </a:solidFill>
        <a:ln w="6350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90600" y="190500"/>
          <a:ext cx="285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32" name="cmdNoAct_1" hidden="1"/>
        <xdr:cNvSpPr txBox="1">
          <a:spLocks noChangeArrowheads="1"/>
        </xdr:cNvSpPr>
      </xdr:nvSpPr>
      <xdr:spPr>
        <a:xfrm>
          <a:off x="1019175" y="3143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2</xdr:row>
      <xdr:rowOff>219075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8700" y="276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19175" y="3048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00125" y="20955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76200</xdr:rowOff>
    </xdr:from>
    <xdr:to>
      <xdr:col>24</xdr:col>
      <xdr:colOff>266700</xdr:colOff>
      <xdr:row>2</xdr:row>
      <xdr:rowOff>152400</xdr:rowOff>
    </xdr:to>
    <xdr:sp macro="[0]!Instruction.cmdStart_Click">
      <xdr:nvSpPr>
        <xdr:cNvPr id="36" name="cmdStart" hidden="1"/>
        <xdr:cNvSpPr>
          <a:spLocks/>
        </xdr:cNvSpPr>
      </xdr:nvSpPr>
      <xdr:spPr>
        <a:xfrm>
          <a:off x="6915150" y="152400"/>
          <a:ext cx="1838325" cy="3048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20</xdr:col>
      <xdr:colOff>209550</xdr:colOff>
      <xdr:row>0</xdr:row>
      <xdr:rowOff>47625</xdr:rowOff>
    </xdr:from>
    <xdr:to>
      <xdr:col>24</xdr:col>
      <xdr:colOff>285750</xdr:colOff>
      <xdr:row>3</xdr:row>
      <xdr:rowOff>38100</xdr:rowOff>
    </xdr:to>
    <xdr:pic macro="[0]!Instruction.cmdFAS_Click">
      <xdr:nvPicPr>
        <xdr:cNvPr id="37" name="cmdFA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15225" y="47625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0</xdr:rowOff>
    </xdr:from>
    <xdr:to>
      <xdr:col>5</xdr:col>
      <xdr:colOff>581025</xdr:colOff>
      <xdr:row>2</xdr:row>
      <xdr:rowOff>0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829675" y="142875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6</xdr:row>
      <xdr:rowOff>266700</xdr:rowOff>
    </xdr:from>
    <xdr:to>
      <xdr:col>7</xdr:col>
      <xdr:colOff>219075</xdr:colOff>
      <xdr:row>7</xdr:row>
      <xdr:rowOff>200025</xdr:rowOff>
    </xdr:to>
    <xdr:pic macro="[0]!modList00.cmdGetFASStructPart_Click">
      <xdr:nvPicPr>
        <xdr:cNvPr id="1" name="cmdUpdateFASStructP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9429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47625</xdr:rowOff>
    </xdr:from>
    <xdr:to>
      <xdr:col>5</xdr:col>
      <xdr:colOff>333375</xdr:colOff>
      <xdr:row>2</xdr:row>
      <xdr:rowOff>123825</xdr:rowOff>
    </xdr:to>
    <xdr:sp macro="[0]!AllSheetsInThisWorkbook.MakeList">
      <xdr:nvSpPr>
        <xdr:cNvPr id="1" name="Прямоугольник 1"/>
        <xdr:cNvSpPr>
          <a:spLocks/>
        </xdr:cNvSpPr>
      </xdr:nvSpPr>
      <xdr:spPr>
        <a:xfrm>
          <a:off x="3152775" y="47625"/>
          <a:ext cx="2105025" cy="361950"/>
        </a:xfrm>
        <a:prstGeom prst="rect">
          <a:avLst/>
        </a:prstGeom>
        <a:solidFill>
          <a:srgbClr val="F2F2F2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Сформировать</a:t>
          </a:r>
          <a:r>
            <a:rPr lang="en-US" cap="none" sz="1100" b="0" i="0" u="none" baseline="0">
              <a:solidFill>
                <a:srgbClr val="333333"/>
              </a:solidFill>
            </a:rPr>
            <a:t> списки листов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105" customWidth="1"/>
    <col min="2" max="2" width="8.7109375" style="105" customWidth="1"/>
    <col min="3" max="3" width="22.28125" style="105" customWidth="1"/>
    <col min="4" max="4" width="4.28125" style="105" customWidth="1"/>
    <col min="5" max="6" width="4.421875" style="105" customWidth="1"/>
    <col min="7" max="7" width="4.57421875" style="105" customWidth="1"/>
    <col min="8" max="25" width="4.421875" style="105" customWidth="1"/>
    <col min="26" max="33" width="9.140625" style="106" customWidth="1"/>
    <col min="34" max="16384" width="9.140625" style="105" customWidth="1"/>
  </cols>
  <sheetData>
    <row r="1" spans="1:27" ht="6" customHeight="1">
      <c r="A1" s="104"/>
      <c r="AA1" s="106" t="s">
        <v>49</v>
      </c>
    </row>
    <row r="2" spans="1:22" ht="18">
      <c r="A2" s="107"/>
      <c r="B2" s="108" t="str">
        <f>"Код шаблона: "&amp;GetCode()</f>
        <v>Код шаблона: FAS.STAT.FORM.3.2017.HY</v>
      </c>
      <c r="C2" s="109"/>
      <c r="D2" s="109"/>
      <c r="E2" s="109"/>
      <c r="F2" s="109"/>
      <c r="G2" s="109"/>
      <c r="V2" s="110"/>
    </row>
    <row r="3" spans="1:25" ht="18">
      <c r="A3" s="107"/>
      <c r="B3" s="108" t="str">
        <f>"Версия "&amp;GetVersion()</f>
        <v>Версия 1.0</v>
      </c>
      <c r="C3" s="108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V3" s="110"/>
      <c r="W3" s="110"/>
      <c r="X3" s="110"/>
      <c r="Y3" s="110"/>
    </row>
    <row r="4" spans="2:25" ht="6" customHeight="1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6" ht="35.25" customHeight="1">
      <c r="A5" s="110"/>
      <c r="B5" s="191" t="str">
        <f>Титульный!E5</f>
        <v>Форма №3. Отчёт о результатах рассмотрения судом исков (заявлений) антимонопольного органа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11"/>
    </row>
    <row r="6" spans="1:26" ht="9.75" customHeight="1">
      <c r="A6" s="110"/>
      <c r="B6" s="112"/>
      <c r="C6" s="113"/>
      <c r="D6" s="114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97"/>
      <c r="Z6" s="111"/>
    </row>
    <row r="7" spans="1:26" ht="15" customHeight="1">
      <c r="A7" s="110"/>
      <c r="B7" s="116"/>
      <c r="C7" s="110"/>
      <c r="D7" s="117"/>
      <c r="E7" s="186" t="s">
        <v>296</v>
      </c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98"/>
      <c r="Z7" s="111"/>
    </row>
    <row r="8" spans="1:26" ht="15" customHeight="1">
      <c r="A8" s="110"/>
      <c r="B8" s="116"/>
      <c r="C8" s="110"/>
      <c r="D8" s="117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98"/>
      <c r="Z8" s="111"/>
    </row>
    <row r="9" spans="1:26" ht="15" customHeight="1">
      <c r="A9" s="110"/>
      <c r="B9" s="116"/>
      <c r="C9" s="110"/>
      <c r="D9" s="117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98"/>
      <c r="Z9" s="111"/>
    </row>
    <row r="10" spans="1:26" ht="10.5" customHeight="1">
      <c r="A10" s="110"/>
      <c r="B10" s="116"/>
      <c r="C10" s="110"/>
      <c r="D10" s="117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98"/>
      <c r="Z10" s="111"/>
    </row>
    <row r="11" spans="1:26" ht="27" customHeight="1">
      <c r="A11" s="110"/>
      <c r="B11" s="116"/>
      <c r="C11" s="110"/>
      <c r="D11" s="117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98"/>
      <c r="Z11" s="111"/>
    </row>
    <row r="12" spans="1:26" ht="12" customHeight="1">
      <c r="A12" s="110"/>
      <c r="B12" s="116"/>
      <c r="C12" s="110"/>
      <c r="D12" s="117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98"/>
      <c r="Z12" s="111"/>
    </row>
    <row r="13" spans="1:26" ht="38.25" customHeight="1">
      <c r="A13" s="110"/>
      <c r="B13" s="116"/>
      <c r="C13" s="110"/>
      <c r="D13" s="117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99"/>
      <c r="Z13" s="111"/>
    </row>
    <row r="14" spans="1:26" ht="15" customHeight="1">
      <c r="A14" s="110"/>
      <c r="B14" s="116"/>
      <c r="C14" s="110"/>
      <c r="D14" s="117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98"/>
      <c r="Z14" s="111"/>
    </row>
    <row r="15" spans="1:26" ht="15">
      <c r="A15" s="110"/>
      <c r="B15" s="116"/>
      <c r="C15" s="110"/>
      <c r="D15" s="117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98"/>
      <c r="Z15" s="111"/>
    </row>
    <row r="16" spans="1:26" ht="15">
      <c r="A16" s="110"/>
      <c r="B16" s="116"/>
      <c r="C16" s="110"/>
      <c r="D16" s="117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98"/>
      <c r="Z16" s="111"/>
    </row>
    <row r="17" spans="1:26" ht="15" customHeight="1">
      <c r="A17" s="110"/>
      <c r="B17" s="116"/>
      <c r="C17" s="110"/>
      <c r="D17" s="117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98"/>
      <c r="Z17" s="111"/>
    </row>
    <row r="18" spans="1:26" ht="15">
      <c r="A18" s="110"/>
      <c r="B18" s="116"/>
      <c r="C18" s="110"/>
      <c r="D18" s="117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98"/>
      <c r="Z18" s="111"/>
    </row>
    <row r="19" spans="1:26" ht="59.25" customHeight="1">
      <c r="A19" s="110"/>
      <c r="B19" s="116"/>
      <c r="C19" s="110"/>
      <c r="D19" s="118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98"/>
      <c r="Z19" s="111"/>
    </row>
    <row r="20" spans="1:26" ht="15" hidden="1">
      <c r="A20" s="110"/>
      <c r="B20" s="116"/>
      <c r="C20" s="110"/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98"/>
      <c r="Z20" s="111"/>
    </row>
    <row r="21" spans="1:26" ht="14.25" customHeight="1" hidden="1">
      <c r="A21" s="110"/>
      <c r="B21" s="116"/>
      <c r="C21" s="110"/>
      <c r="D21" s="117"/>
      <c r="E21" s="128" t="s">
        <v>50</v>
      </c>
      <c r="F21" s="193" t="s">
        <v>51</v>
      </c>
      <c r="G21" s="194"/>
      <c r="H21" s="194"/>
      <c r="I21" s="194"/>
      <c r="J21" s="194"/>
      <c r="K21" s="194"/>
      <c r="L21" s="194"/>
      <c r="M21" s="194"/>
      <c r="N21" s="30"/>
      <c r="O21" s="37" t="s">
        <v>50</v>
      </c>
      <c r="P21" s="195" t="s">
        <v>52</v>
      </c>
      <c r="Q21" s="196"/>
      <c r="R21" s="196"/>
      <c r="S21" s="196"/>
      <c r="T21" s="196"/>
      <c r="U21" s="196"/>
      <c r="V21" s="196"/>
      <c r="W21" s="196"/>
      <c r="X21" s="196"/>
      <c r="Y21" s="98"/>
      <c r="Z21" s="111"/>
    </row>
    <row r="22" spans="1:26" ht="14.25" customHeight="1" hidden="1">
      <c r="A22" s="110"/>
      <c r="B22" s="116"/>
      <c r="C22" s="110"/>
      <c r="D22" s="117"/>
      <c r="E22" s="38" t="s">
        <v>50</v>
      </c>
      <c r="F22" s="193" t="s">
        <v>53</v>
      </c>
      <c r="G22" s="194"/>
      <c r="H22" s="194"/>
      <c r="I22" s="194"/>
      <c r="J22" s="194"/>
      <c r="K22" s="194"/>
      <c r="L22" s="194"/>
      <c r="M22" s="194"/>
      <c r="N22" s="30"/>
      <c r="O22" s="51" t="s">
        <v>50</v>
      </c>
      <c r="P22" s="195" t="s">
        <v>248</v>
      </c>
      <c r="Q22" s="196"/>
      <c r="R22" s="196"/>
      <c r="S22" s="196"/>
      <c r="T22" s="196"/>
      <c r="U22" s="196"/>
      <c r="V22" s="196"/>
      <c r="W22" s="196"/>
      <c r="X22" s="196"/>
      <c r="Y22" s="98"/>
      <c r="Z22" s="111"/>
    </row>
    <row r="23" spans="1:26" ht="27" customHeight="1" hidden="1">
      <c r="A23" s="110"/>
      <c r="B23" s="116"/>
      <c r="C23" s="110"/>
      <c r="D23" s="117"/>
      <c r="E23" s="115"/>
      <c r="F23" s="30"/>
      <c r="G23" s="30"/>
      <c r="H23" s="30"/>
      <c r="I23" s="30"/>
      <c r="J23" s="30"/>
      <c r="K23" s="30"/>
      <c r="L23" s="30"/>
      <c r="M23" s="30"/>
      <c r="N23" s="30"/>
      <c r="O23" s="115"/>
      <c r="P23" s="197" t="s">
        <v>54</v>
      </c>
      <c r="Q23" s="197"/>
      <c r="R23" s="197"/>
      <c r="S23" s="197"/>
      <c r="T23" s="197"/>
      <c r="U23" s="197"/>
      <c r="V23" s="197"/>
      <c r="W23" s="197"/>
      <c r="X23" s="30"/>
      <c r="Y23" s="98"/>
      <c r="Z23" s="111"/>
    </row>
    <row r="24" spans="1:26" ht="10.5" customHeight="1" hidden="1">
      <c r="A24" s="110"/>
      <c r="B24" s="116"/>
      <c r="C24" s="110"/>
      <c r="D24" s="117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98"/>
      <c r="Z24" s="111"/>
    </row>
    <row r="25" spans="1:26" ht="27" customHeight="1" hidden="1">
      <c r="A25" s="110"/>
      <c r="B25" s="116"/>
      <c r="C25" s="110"/>
      <c r="D25" s="117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98"/>
      <c r="Z25" s="111"/>
    </row>
    <row r="26" spans="1:26" ht="12" customHeight="1" hidden="1">
      <c r="A26" s="110"/>
      <c r="B26" s="116"/>
      <c r="C26" s="110"/>
      <c r="D26" s="117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98"/>
      <c r="Z26" s="111"/>
    </row>
    <row r="27" spans="1:26" ht="38.25" customHeight="1" hidden="1">
      <c r="A27" s="110"/>
      <c r="B27" s="116"/>
      <c r="C27" s="110"/>
      <c r="D27" s="117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98"/>
      <c r="Z27" s="111"/>
    </row>
    <row r="28" spans="1:26" ht="15" hidden="1">
      <c r="A28" s="110"/>
      <c r="B28" s="116"/>
      <c r="C28" s="110"/>
      <c r="D28" s="117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98"/>
      <c r="Z28" s="111"/>
    </row>
    <row r="29" spans="1:26" ht="15" hidden="1">
      <c r="A29" s="110"/>
      <c r="B29" s="116"/>
      <c r="C29" s="110"/>
      <c r="D29" s="117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98"/>
      <c r="Z29" s="111"/>
    </row>
    <row r="30" spans="1:26" ht="15" hidden="1">
      <c r="A30" s="110"/>
      <c r="B30" s="116"/>
      <c r="C30" s="110"/>
      <c r="D30" s="117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98"/>
      <c r="Z30" s="111"/>
    </row>
    <row r="31" spans="1:26" ht="15" hidden="1">
      <c r="A31" s="110"/>
      <c r="B31" s="116"/>
      <c r="C31" s="110"/>
      <c r="D31" s="117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98"/>
      <c r="Z31" s="111"/>
    </row>
    <row r="32" spans="1:26" ht="15" hidden="1">
      <c r="A32" s="110"/>
      <c r="B32" s="116"/>
      <c r="C32" s="110"/>
      <c r="D32" s="117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98"/>
      <c r="Z32" s="111"/>
    </row>
    <row r="33" spans="1:26" ht="18.75" customHeight="1" hidden="1">
      <c r="A33" s="110"/>
      <c r="B33" s="116"/>
      <c r="C33" s="110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98"/>
      <c r="Z33" s="111"/>
    </row>
    <row r="34" spans="1:26" ht="15" hidden="1">
      <c r="A34" s="110"/>
      <c r="B34" s="116"/>
      <c r="C34" s="110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98"/>
      <c r="Z34" s="111"/>
    </row>
    <row r="35" spans="1:26" ht="24" customHeight="1" hidden="1">
      <c r="A35" s="110"/>
      <c r="B35" s="116"/>
      <c r="C35" s="110"/>
      <c r="D35" s="117"/>
      <c r="E35" s="186" t="s">
        <v>243</v>
      </c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98"/>
      <c r="Z35" s="111"/>
    </row>
    <row r="36" spans="1:26" ht="38.25" customHeight="1" hidden="1">
      <c r="A36" s="110"/>
      <c r="B36" s="116"/>
      <c r="C36" s="110"/>
      <c r="D36" s="117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98"/>
      <c r="Z36" s="111"/>
    </row>
    <row r="37" spans="1:26" ht="9.75" customHeight="1" hidden="1">
      <c r="A37" s="110"/>
      <c r="B37" s="116"/>
      <c r="C37" s="110"/>
      <c r="D37" s="117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98"/>
      <c r="Z37" s="111"/>
    </row>
    <row r="38" spans="1:26" ht="51" customHeight="1" hidden="1">
      <c r="A38" s="110"/>
      <c r="B38" s="116"/>
      <c r="C38" s="110"/>
      <c r="D38" s="117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98"/>
      <c r="Z38" s="111"/>
    </row>
    <row r="39" spans="1:26" ht="15" customHeight="1" hidden="1">
      <c r="A39" s="110"/>
      <c r="B39" s="116"/>
      <c r="C39" s="110"/>
      <c r="D39" s="117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98"/>
      <c r="Z39" s="111"/>
    </row>
    <row r="40" spans="1:26" ht="12" customHeight="1" hidden="1">
      <c r="A40" s="110"/>
      <c r="B40" s="116"/>
      <c r="C40" s="110"/>
      <c r="D40" s="11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98"/>
      <c r="Z40" s="111"/>
    </row>
    <row r="41" spans="1:26" ht="38.25" customHeight="1" hidden="1">
      <c r="A41" s="110"/>
      <c r="B41" s="116"/>
      <c r="C41" s="110"/>
      <c r="D41" s="117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98"/>
      <c r="Z41" s="111"/>
    </row>
    <row r="42" spans="1:26" ht="15" hidden="1">
      <c r="A42" s="110"/>
      <c r="B42" s="116"/>
      <c r="C42" s="110"/>
      <c r="D42" s="117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98"/>
      <c r="Z42" s="111"/>
    </row>
    <row r="43" spans="1:26" ht="15" hidden="1">
      <c r="A43" s="110"/>
      <c r="B43" s="116"/>
      <c r="C43" s="110"/>
      <c r="D43" s="117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98"/>
      <c r="Z43" s="111"/>
    </row>
    <row r="44" spans="1:26" ht="33.75" customHeight="1" hidden="1">
      <c r="A44" s="110"/>
      <c r="B44" s="116"/>
      <c r="C44" s="110"/>
      <c r="D44" s="118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98"/>
      <c r="Z44" s="111"/>
    </row>
    <row r="45" spans="1:26" ht="15" hidden="1">
      <c r="A45" s="110"/>
      <c r="B45" s="116"/>
      <c r="C45" s="110"/>
      <c r="D45" s="118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98"/>
      <c r="Z45" s="111"/>
    </row>
    <row r="46" spans="1:26" ht="24" customHeight="1" hidden="1">
      <c r="A46" s="110"/>
      <c r="B46" s="116"/>
      <c r="C46" s="110"/>
      <c r="D46" s="117"/>
      <c r="E46" s="186" t="s">
        <v>244</v>
      </c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98"/>
      <c r="Z46" s="111"/>
    </row>
    <row r="47" spans="1:26" ht="37.5" customHeight="1" hidden="1">
      <c r="A47" s="110"/>
      <c r="B47" s="116"/>
      <c r="C47" s="110"/>
      <c r="D47" s="117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98"/>
      <c r="Z47" s="111"/>
    </row>
    <row r="48" spans="1:26" ht="24" customHeight="1" hidden="1">
      <c r="A48" s="110"/>
      <c r="B48" s="116"/>
      <c r="C48" s="110"/>
      <c r="D48" s="117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98"/>
      <c r="Z48" s="111"/>
    </row>
    <row r="49" spans="1:26" ht="51" customHeight="1" hidden="1">
      <c r="A49" s="110"/>
      <c r="B49" s="116"/>
      <c r="C49" s="110"/>
      <c r="D49" s="117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98"/>
      <c r="Z49" s="111"/>
    </row>
    <row r="50" spans="1:26" ht="15" hidden="1">
      <c r="A50" s="110"/>
      <c r="B50" s="116"/>
      <c r="C50" s="110"/>
      <c r="D50" s="117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98"/>
      <c r="Z50" s="111"/>
    </row>
    <row r="51" spans="1:26" ht="15" hidden="1">
      <c r="A51" s="110"/>
      <c r="B51" s="116"/>
      <c r="C51" s="110"/>
      <c r="D51" s="117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98"/>
      <c r="Z51" s="111"/>
    </row>
    <row r="52" spans="1:26" ht="15" hidden="1">
      <c r="A52" s="110"/>
      <c r="B52" s="116"/>
      <c r="C52" s="110"/>
      <c r="D52" s="117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98"/>
      <c r="Z52" s="111"/>
    </row>
    <row r="53" spans="1:26" ht="15" hidden="1">
      <c r="A53" s="110"/>
      <c r="B53" s="116"/>
      <c r="C53" s="110"/>
      <c r="D53" s="117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98"/>
      <c r="Z53" s="111"/>
    </row>
    <row r="54" spans="1:26" ht="15" hidden="1">
      <c r="A54" s="110"/>
      <c r="B54" s="116"/>
      <c r="C54" s="110"/>
      <c r="D54" s="117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98"/>
      <c r="Z54" s="111"/>
    </row>
    <row r="55" spans="1:26" ht="15" hidden="1">
      <c r="A55" s="110"/>
      <c r="B55" s="116"/>
      <c r="C55" s="110"/>
      <c r="D55" s="117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98"/>
      <c r="Z55" s="111"/>
    </row>
    <row r="56" spans="1:26" ht="25.5" customHeight="1" hidden="1">
      <c r="A56" s="110"/>
      <c r="B56" s="116"/>
      <c r="C56" s="110"/>
      <c r="D56" s="118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98"/>
      <c r="Z56" s="111"/>
    </row>
    <row r="57" spans="1:26" ht="15" hidden="1">
      <c r="A57" s="110"/>
      <c r="B57" s="116"/>
      <c r="C57" s="110"/>
      <c r="D57" s="118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98"/>
      <c r="Z57" s="111"/>
    </row>
    <row r="58" spans="1:26" ht="15" customHeight="1" hidden="1">
      <c r="A58" s="110"/>
      <c r="B58" s="116"/>
      <c r="C58" s="110"/>
      <c r="D58" s="117"/>
      <c r="E58" s="129"/>
      <c r="F58" s="179" t="s">
        <v>242</v>
      </c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47"/>
      <c r="Y58" s="98"/>
      <c r="Z58" s="111"/>
    </row>
    <row r="59" spans="1:26" ht="15" customHeight="1" hidden="1">
      <c r="A59" s="110"/>
      <c r="B59" s="116"/>
      <c r="C59" s="110"/>
      <c r="D59" s="117"/>
      <c r="E59" s="148"/>
      <c r="F59" s="179" t="s">
        <v>236</v>
      </c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49"/>
      <c r="X59" s="147"/>
      <c r="Y59" s="98"/>
      <c r="Z59" s="111"/>
    </row>
    <row r="60" spans="1:26" ht="15" customHeight="1" hidden="1">
      <c r="A60" s="110"/>
      <c r="B60" s="116"/>
      <c r="C60" s="110"/>
      <c r="D60" s="189"/>
      <c r="E60" s="190"/>
      <c r="F60" s="190"/>
      <c r="G60" s="190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98"/>
      <c r="Z60" s="111"/>
    </row>
    <row r="61" spans="1:26" ht="15" hidden="1">
      <c r="A61" s="110"/>
      <c r="B61" s="116"/>
      <c r="C61" s="110"/>
      <c r="D61" s="117"/>
      <c r="E61" s="27"/>
      <c r="F61" s="28"/>
      <c r="G61" s="29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98"/>
      <c r="Z61" s="111"/>
    </row>
    <row r="62" spans="1:26" ht="27.75" customHeight="1" hidden="1">
      <c r="A62" s="110"/>
      <c r="B62" s="116"/>
      <c r="C62" s="110"/>
      <c r="D62" s="117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98"/>
      <c r="Z62" s="111"/>
    </row>
    <row r="63" spans="1:26" ht="15" hidden="1">
      <c r="A63" s="110"/>
      <c r="B63" s="116"/>
      <c r="C63" s="110"/>
      <c r="D63" s="117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98"/>
      <c r="Z63" s="111"/>
    </row>
    <row r="64" spans="1:26" ht="15" hidden="1">
      <c r="A64" s="110"/>
      <c r="B64" s="116"/>
      <c r="C64" s="110"/>
      <c r="D64" s="117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98"/>
      <c r="Z64" s="111"/>
    </row>
    <row r="65" spans="1:26" ht="15" hidden="1">
      <c r="A65" s="110"/>
      <c r="B65" s="116"/>
      <c r="C65" s="110"/>
      <c r="D65" s="117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98"/>
      <c r="Z65" s="111"/>
    </row>
    <row r="66" spans="1:26" ht="15" hidden="1">
      <c r="A66" s="110"/>
      <c r="B66" s="116"/>
      <c r="C66" s="110"/>
      <c r="D66" s="117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98"/>
      <c r="Z66" s="111"/>
    </row>
    <row r="67" spans="1:26" ht="15" hidden="1">
      <c r="A67" s="110"/>
      <c r="B67" s="116"/>
      <c r="C67" s="110"/>
      <c r="D67" s="117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98"/>
      <c r="Z67" s="111"/>
    </row>
    <row r="68" spans="1:26" ht="89.25" customHeight="1" hidden="1">
      <c r="A68" s="110"/>
      <c r="B68" s="116"/>
      <c r="C68" s="110"/>
      <c r="D68" s="118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98"/>
      <c r="Z68" s="111"/>
    </row>
    <row r="69" spans="1:26" ht="15" hidden="1">
      <c r="A69" s="110"/>
      <c r="B69" s="116"/>
      <c r="C69" s="110"/>
      <c r="D69" s="118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98"/>
      <c r="Z69" s="111"/>
    </row>
    <row r="70" spans="1:26" ht="15" hidden="1">
      <c r="A70" s="110"/>
      <c r="B70" s="116"/>
      <c r="C70" s="110"/>
      <c r="D70" s="117"/>
      <c r="E70" s="148"/>
      <c r="F70" s="179" t="s">
        <v>201</v>
      </c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/>
      <c r="Y70" s="98"/>
      <c r="Z70" s="111"/>
    </row>
    <row r="71" spans="1:26" ht="12.75" customHeight="1" hidden="1">
      <c r="A71" s="110"/>
      <c r="B71" s="116"/>
      <c r="C71" s="110"/>
      <c r="D71" s="117"/>
      <c r="Y71" s="98"/>
      <c r="Z71" s="111"/>
    </row>
    <row r="72" spans="1:26" ht="29.25" customHeight="1" hidden="1">
      <c r="A72" s="110"/>
      <c r="B72" s="116"/>
      <c r="C72" s="110"/>
      <c r="D72" s="117"/>
      <c r="E72" s="12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98"/>
      <c r="Z72" s="111"/>
    </row>
    <row r="73" spans="1:26" ht="15" hidden="1">
      <c r="A73" s="110"/>
      <c r="B73" s="116"/>
      <c r="C73" s="110"/>
      <c r="D73" s="117"/>
      <c r="E73" s="120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98"/>
      <c r="Z73" s="111"/>
    </row>
    <row r="74" spans="1:26" ht="15" customHeight="1" hidden="1">
      <c r="A74" s="110"/>
      <c r="B74" s="116"/>
      <c r="C74" s="110"/>
      <c r="D74" s="117"/>
      <c r="E74" s="12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98"/>
      <c r="Z74" s="111"/>
    </row>
    <row r="75" spans="1:26" ht="15" hidden="1">
      <c r="A75" s="110"/>
      <c r="B75" s="116"/>
      <c r="C75" s="110"/>
      <c r="D75" s="117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98"/>
      <c r="Z75" s="111"/>
    </row>
    <row r="76" spans="1:26" ht="15" hidden="1">
      <c r="A76" s="110"/>
      <c r="B76" s="116"/>
      <c r="C76" s="110"/>
      <c r="D76" s="117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98"/>
      <c r="Z76" s="111"/>
    </row>
    <row r="77" spans="1:26" ht="15" hidden="1">
      <c r="A77" s="110"/>
      <c r="B77" s="116"/>
      <c r="C77" s="110"/>
      <c r="D77" s="117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98"/>
      <c r="Z77" s="111"/>
    </row>
    <row r="78" spans="1:26" ht="15" hidden="1">
      <c r="A78" s="110"/>
      <c r="B78" s="116"/>
      <c r="C78" s="110"/>
      <c r="D78" s="117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98"/>
      <c r="Z78" s="111"/>
    </row>
    <row r="79" spans="1:26" ht="15" hidden="1">
      <c r="A79" s="110"/>
      <c r="B79" s="116"/>
      <c r="C79" s="110"/>
      <c r="D79" s="117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98"/>
      <c r="Z79" s="111"/>
    </row>
    <row r="80" spans="1:26" ht="15" hidden="1">
      <c r="A80" s="110"/>
      <c r="B80" s="116"/>
      <c r="C80" s="110"/>
      <c r="D80" s="117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98"/>
      <c r="Z80" s="111"/>
    </row>
    <row r="81" spans="1:26" ht="15" hidden="1">
      <c r="A81" s="110"/>
      <c r="B81" s="116"/>
      <c r="C81" s="110"/>
      <c r="D81" s="117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98"/>
      <c r="Z81" s="111"/>
    </row>
    <row r="82" spans="1:26" ht="15" hidden="1">
      <c r="A82" s="110"/>
      <c r="B82" s="116"/>
      <c r="C82" s="110"/>
      <c r="D82" s="117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98"/>
      <c r="Z82" s="111"/>
    </row>
    <row r="83" spans="1:26" ht="15" hidden="1">
      <c r="A83" s="110"/>
      <c r="B83" s="116"/>
      <c r="C83" s="110"/>
      <c r="D83" s="117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98"/>
      <c r="Z83" s="111"/>
    </row>
    <row r="84" spans="1:26" ht="15" hidden="1">
      <c r="A84" s="110"/>
      <c r="B84" s="116"/>
      <c r="C84" s="110"/>
      <c r="D84" s="117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98"/>
      <c r="Z84" s="111"/>
    </row>
    <row r="85" spans="1:26" ht="15" hidden="1">
      <c r="A85" s="110"/>
      <c r="B85" s="116"/>
      <c r="C85" s="110"/>
      <c r="D85" s="117"/>
      <c r="Y85" s="98"/>
      <c r="Z85" s="111"/>
    </row>
    <row r="86" spans="1:26" ht="15" hidden="1">
      <c r="A86" s="110"/>
      <c r="B86" s="116"/>
      <c r="C86" s="110"/>
      <c r="D86" s="117"/>
      <c r="Y86" s="98"/>
      <c r="Z86" s="111"/>
    </row>
    <row r="87" spans="1:26" ht="15" hidden="1">
      <c r="A87" s="110"/>
      <c r="B87" s="116"/>
      <c r="C87" s="110"/>
      <c r="D87" s="117"/>
      <c r="E87" s="148"/>
      <c r="F87" s="179" t="s">
        <v>237</v>
      </c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/>
      <c r="Y87" s="98"/>
      <c r="Z87" s="111"/>
    </row>
    <row r="88" spans="1:26" ht="15" customHeight="1" hidden="1">
      <c r="A88" s="110"/>
      <c r="B88" s="116"/>
      <c r="C88" s="110"/>
      <c r="D88" s="117"/>
      <c r="E88" s="148"/>
      <c r="F88" s="179" t="s">
        <v>238</v>
      </c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/>
      <c r="Y88" s="98"/>
      <c r="Z88" s="111"/>
    </row>
    <row r="89" spans="1:26" ht="15" hidden="1">
      <c r="A89" s="110"/>
      <c r="B89" s="116"/>
      <c r="C89" s="110"/>
      <c r="D89" s="117"/>
      <c r="E89" s="183"/>
      <c r="F89" s="183"/>
      <c r="G89" s="183"/>
      <c r="H89" s="183"/>
      <c r="I89" s="183"/>
      <c r="J89" s="183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98"/>
      <c r="Z89" s="111"/>
    </row>
    <row r="90" spans="1:26" ht="15" customHeight="1" hidden="1">
      <c r="A90" s="110"/>
      <c r="B90" s="116"/>
      <c r="C90" s="110"/>
      <c r="D90" s="117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98"/>
      <c r="Z90" s="111"/>
    </row>
    <row r="91" spans="1:26" ht="15" customHeight="1" hidden="1">
      <c r="A91" s="110"/>
      <c r="B91" s="116"/>
      <c r="C91" s="110"/>
      <c r="D91" s="117"/>
      <c r="E91" s="148"/>
      <c r="F91" s="148"/>
      <c r="G91" s="148"/>
      <c r="H91" s="148"/>
      <c r="I91" s="148"/>
      <c r="J91" s="148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98"/>
      <c r="Z91" s="111"/>
    </row>
    <row r="92" spans="1:26" ht="15" customHeight="1" hidden="1">
      <c r="A92" s="110"/>
      <c r="B92" s="116"/>
      <c r="C92" s="110"/>
      <c r="D92" s="117"/>
      <c r="E92" s="148"/>
      <c r="F92" s="148"/>
      <c r="G92" s="148"/>
      <c r="H92" s="148"/>
      <c r="I92" s="148"/>
      <c r="J92" s="148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98"/>
      <c r="Z92" s="111"/>
    </row>
    <row r="93" spans="1:33" s="135" customFormat="1" ht="15" customHeight="1" hidden="1">
      <c r="A93" s="131"/>
      <c r="B93" s="132"/>
      <c r="C93" s="131"/>
      <c r="D93" s="130"/>
      <c r="E93" s="148"/>
      <c r="F93" s="148"/>
      <c r="G93" s="148"/>
      <c r="H93" s="148"/>
      <c r="I93" s="148"/>
      <c r="J93" s="148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98"/>
      <c r="Z93" s="133"/>
      <c r="AA93" s="134"/>
      <c r="AB93" s="134"/>
      <c r="AC93" s="134"/>
      <c r="AD93" s="134"/>
      <c r="AE93" s="134"/>
      <c r="AF93" s="134"/>
      <c r="AG93" s="134"/>
    </row>
    <row r="94" spans="1:26" ht="15" hidden="1">
      <c r="A94" s="110"/>
      <c r="B94" s="116"/>
      <c r="C94" s="110"/>
      <c r="D94" s="117"/>
      <c r="E94" s="148"/>
      <c r="F94" s="148"/>
      <c r="G94" s="148"/>
      <c r="H94" s="148"/>
      <c r="I94" s="148"/>
      <c r="J94" s="148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98"/>
      <c r="Z94" s="111"/>
    </row>
    <row r="95" spans="1:26" ht="15" hidden="1">
      <c r="A95" s="110"/>
      <c r="B95" s="116"/>
      <c r="C95" s="110"/>
      <c r="D95" s="117"/>
      <c r="Y95" s="98"/>
      <c r="Z95" s="111"/>
    </row>
    <row r="96" spans="1:26" ht="15" hidden="1">
      <c r="A96" s="110"/>
      <c r="B96" s="116"/>
      <c r="C96" s="110"/>
      <c r="D96" s="117"/>
      <c r="Y96" s="98"/>
      <c r="Z96" s="111"/>
    </row>
    <row r="97" spans="1:26" ht="15" hidden="1">
      <c r="A97" s="110"/>
      <c r="B97" s="116"/>
      <c r="C97" s="110"/>
      <c r="D97" s="117"/>
      <c r="Y97" s="98"/>
      <c r="Z97" s="111"/>
    </row>
    <row r="98" spans="1:26" ht="15" hidden="1">
      <c r="A98" s="110"/>
      <c r="B98" s="116"/>
      <c r="C98" s="110"/>
      <c r="D98" s="117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98"/>
      <c r="Z98" s="111"/>
    </row>
    <row r="99" spans="1:26" ht="15" hidden="1">
      <c r="A99" s="110"/>
      <c r="B99" s="116"/>
      <c r="C99" s="110"/>
      <c r="D99" s="117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98"/>
      <c r="Z99" s="111"/>
    </row>
    <row r="100" spans="1:26" ht="15" hidden="1">
      <c r="A100" s="110"/>
      <c r="B100" s="116"/>
      <c r="C100" s="110"/>
      <c r="D100" s="117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98"/>
      <c r="Z100" s="111"/>
    </row>
    <row r="101" spans="1:26" ht="15" hidden="1">
      <c r="A101" s="110"/>
      <c r="B101" s="116"/>
      <c r="C101" s="110"/>
      <c r="D101" s="117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98"/>
      <c r="Z101" s="111"/>
    </row>
    <row r="102" spans="1:26" ht="27" customHeight="1" hidden="1">
      <c r="A102" s="110"/>
      <c r="B102" s="116"/>
      <c r="C102" s="110"/>
      <c r="D102" s="11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98"/>
      <c r="Z102" s="111"/>
    </row>
    <row r="103" spans="1:26" ht="15" hidden="1">
      <c r="A103" s="110"/>
      <c r="B103" s="116"/>
      <c r="C103" s="110"/>
      <c r="D103" s="11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98"/>
      <c r="Z103" s="111"/>
    </row>
    <row r="104" spans="1:26" ht="25.5" customHeight="1" hidden="1">
      <c r="A104" s="110"/>
      <c r="B104" s="116"/>
      <c r="C104" s="110"/>
      <c r="D104" s="117"/>
      <c r="E104" s="181" t="s">
        <v>55</v>
      </c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98"/>
      <c r="Z104" s="111"/>
    </row>
    <row r="105" spans="1:26" ht="15" customHeight="1" hidden="1">
      <c r="A105" s="110"/>
      <c r="B105" s="116"/>
      <c r="C105" s="110"/>
      <c r="D105" s="117"/>
      <c r="E105" s="30"/>
      <c r="F105" s="30"/>
      <c r="G105" s="30"/>
      <c r="H105" s="101"/>
      <c r="I105" s="101"/>
      <c r="J105" s="101"/>
      <c r="K105" s="101"/>
      <c r="L105" s="101"/>
      <c r="M105" s="101"/>
      <c r="N105" s="101"/>
      <c r="O105" s="102"/>
      <c r="P105" s="102"/>
      <c r="Q105" s="102"/>
      <c r="R105" s="102"/>
      <c r="S105" s="102"/>
      <c r="T105" s="102"/>
      <c r="U105" s="30"/>
      <c r="V105" s="30"/>
      <c r="W105" s="30"/>
      <c r="X105" s="30"/>
      <c r="Y105" s="98"/>
      <c r="Z105" s="111"/>
    </row>
    <row r="106" spans="1:27" ht="15" customHeight="1" hidden="1">
      <c r="A106" s="110"/>
      <c r="B106" s="116"/>
      <c r="C106" s="110"/>
      <c r="D106" s="117"/>
      <c r="E106" s="123"/>
      <c r="F106" s="180" t="s">
        <v>56</v>
      </c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02"/>
      <c r="U106" s="30"/>
      <c r="V106" s="30"/>
      <c r="W106" s="30"/>
      <c r="X106" s="30"/>
      <c r="Y106" s="98"/>
      <c r="Z106" s="111"/>
      <c r="AA106" s="106" t="s">
        <v>57</v>
      </c>
    </row>
    <row r="107" spans="1:26" ht="15" customHeight="1" hidden="1">
      <c r="A107" s="110"/>
      <c r="B107" s="116"/>
      <c r="C107" s="110"/>
      <c r="D107" s="117"/>
      <c r="E107" s="30"/>
      <c r="F107" s="30"/>
      <c r="G107" s="30"/>
      <c r="H107" s="101"/>
      <c r="I107" s="101"/>
      <c r="J107" s="101"/>
      <c r="K107" s="101"/>
      <c r="L107" s="101"/>
      <c r="M107" s="101"/>
      <c r="N107" s="101"/>
      <c r="O107" s="102"/>
      <c r="P107" s="102"/>
      <c r="Q107" s="102"/>
      <c r="R107" s="102"/>
      <c r="S107" s="102"/>
      <c r="T107" s="102"/>
      <c r="U107" s="30"/>
      <c r="V107" s="30"/>
      <c r="W107" s="30"/>
      <c r="X107" s="30"/>
      <c r="Y107" s="98"/>
      <c r="Z107" s="111"/>
    </row>
    <row r="108" spans="1:26" ht="15" hidden="1">
      <c r="A108" s="110"/>
      <c r="B108" s="116"/>
      <c r="C108" s="110"/>
      <c r="D108" s="117"/>
      <c r="E108" s="30"/>
      <c r="F108" s="180" t="s">
        <v>58</v>
      </c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98"/>
      <c r="Z108" s="111"/>
    </row>
    <row r="109" spans="1:26" ht="15" hidden="1">
      <c r="A109" s="110"/>
      <c r="B109" s="116"/>
      <c r="C109" s="110"/>
      <c r="D109" s="117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98"/>
      <c r="Z109" s="111"/>
    </row>
    <row r="110" spans="1:26" ht="15" hidden="1">
      <c r="A110" s="110"/>
      <c r="B110" s="116"/>
      <c r="C110" s="110"/>
      <c r="D110" s="117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98"/>
      <c r="Z110" s="111"/>
    </row>
    <row r="111" spans="1:26" ht="15" hidden="1">
      <c r="A111" s="110"/>
      <c r="B111" s="116"/>
      <c r="C111" s="110"/>
      <c r="D111" s="117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98"/>
      <c r="Z111" s="111"/>
    </row>
    <row r="112" spans="1:26" ht="15" hidden="1">
      <c r="A112" s="110"/>
      <c r="B112" s="116"/>
      <c r="C112" s="110"/>
      <c r="D112" s="117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98"/>
      <c r="Z112" s="111"/>
    </row>
    <row r="113" spans="1:26" ht="15" hidden="1">
      <c r="A113" s="110"/>
      <c r="B113" s="116"/>
      <c r="C113" s="110"/>
      <c r="D113" s="117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98"/>
      <c r="Z113" s="111"/>
    </row>
    <row r="114" spans="1:26" ht="15" hidden="1">
      <c r="A114" s="110"/>
      <c r="B114" s="116"/>
      <c r="C114" s="110"/>
      <c r="D114" s="117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98"/>
      <c r="Z114" s="111"/>
    </row>
    <row r="115" spans="1:26" ht="15" hidden="1">
      <c r="A115" s="110"/>
      <c r="B115" s="116"/>
      <c r="C115" s="110"/>
      <c r="D115" s="117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98"/>
      <c r="Z115" s="111"/>
    </row>
    <row r="116" spans="1:26" ht="15" hidden="1">
      <c r="A116" s="110"/>
      <c r="B116" s="116"/>
      <c r="C116" s="110"/>
      <c r="D116" s="117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98"/>
      <c r="Z116" s="111"/>
    </row>
    <row r="117" spans="1:26" ht="30" customHeight="1" hidden="1">
      <c r="A117" s="110"/>
      <c r="B117" s="116"/>
      <c r="C117" s="110"/>
      <c r="D117" s="117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98"/>
      <c r="Z117" s="111"/>
    </row>
    <row r="118" spans="1:26" ht="31.5" customHeight="1" hidden="1">
      <c r="A118" s="110"/>
      <c r="B118" s="116"/>
      <c r="C118" s="110"/>
      <c r="D118" s="117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98"/>
      <c r="Z118" s="111"/>
    </row>
    <row r="119" spans="1:26" ht="15" customHeight="1">
      <c r="A119" s="110"/>
      <c r="B119" s="124"/>
      <c r="C119" s="125"/>
      <c r="D119" s="126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03"/>
      <c r="Z119" s="111"/>
    </row>
    <row r="121" ht="11.25"/>
    <row r="122" ht="11.25"/>
    <row r="123" ht="11.25"/>
    <row r="124" ht="11.25"/>
    <row r="125" ht="11.25"/>
    <row r="126" ht="11.25"/>
  </sheetData>
  <sheetProtection password="FA9C" sheet="1" objects="1" scenarios="1" formatColumns="0" formatRows="0"/>
  <mergeCells count="33">
    <mergeCell ref="F87:W87"/>
    <mergeCell ref="F88:W88"/>
    <mergeCell ref="P23:W23"/>
    <mergeCell ref="F73:X73"/>
    <mergeCell ref="E76:X76"/>
    <mergeCell ref="E77:X77"/>
    <mergeCell ref="E78:X78"/>
    <mergeCell ref="E35:X39"/>
    <mergeCell ref="E82:X82"/>
    <mergeCell ref="E83:X83"/>
    <mergeCell ref="F70:W70"/>
    <mergeCell ref="B5:Y5"/>
    <mergeCell ref="E7:X19"/>
    <mergeCell ref="F21:M21"/>
    <mergeCell ref="P21:X21"/>
    <mergeCell ref="F22:M22"/>
    <mergeCell ref="P22:X22"/>
    <mergeCell ref="E41:X45"/>
    <mergeCell ref="E46:X57"/>
    <mergeCell ref="H60:X60"/>
    <mergeCell ref="H61:X61"/>
    <mergeCell ref="D60:G60"/>
    <mergeCell ref="F59:V59"/>
    <mergeCell ref="E40:X40"/>
    <mergeCell ref="F58:W58"/>
    <mergeCell ref="F108:X108"/>
    <mergeCell ref="E104:X104"/>
    <mergeCell ref="F106:S106"/>
    <mergeCell ref="E79:X79"/>
    <mergeCell ref="E89:J89"/>
    <mergeCell ref="K89:X89"/>
    <mergeCell ref="E80:X80"/>
    <mergeCell ref="E81:X81"/>
  </mergeCells>
  <hyperlinks>
    <hyperlink ref="F70:W70" location="Инструкция!A1" tooltip="http://eias.ru/files/shablon/INSTR_FAS.STAT.FORM.3.pdf" display="Перейти к документу"/>
    <hyperlink ref="F58:W58" location="Инструкция!A1" tooltip="http://sp.eias.ru/" display="Обратиться за помощью в службу технической поддержки"/>
    <hyperlink ref="F59:V59" location="Инструкция!A1" tooltip="http://eias.ru/?page=show_distrs" display="Дистрибутивы"/>
    <hyperlink ref="F87:W87" location="Инструкция!A1" tooltip="http://sp.eias.ru/" display="Обратиться за помощью в службу поддержки"/>
    <hyperlink ref="F88:W88" location="Инструкция!A1" tooltip="http://eias.ru/?page=show_templates" display="Перейти к разделу, содержащему отчётные формы"/>
  </hyperlinks>
  <printOptions/>
  <pageMargins left="0.7" right="0.7" top="0.75" bottom="0.75" header="0.3" footer="0.3"/>
  <pageSetup horizontalDpi="180" verticalDpi="180" orientation="portrait" paperSize="9" r:id="rId4"/>
  <drawing r:id="rId3"/>
  <legacyDrawing r:id="rId2"/>
  <oleObjects>
    <oleObject progId="Word.Document.8" shapeId="3929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ListComs">
    <tabColor indexed="47"/>
  </sheetPr>
  <dimension ref="A1:D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3.7109375" style="0" bestFit="1" customWidth="1"/>
    <col min="3" max="3" width="4.7109375" style="0" customWidth="1"/>
    <col min="4" max="4" width="38.7109375" style="0" customWidth="1"/>
  </cols>
  <sheetData>
    <row r="1" spans="1:4" ht="11.25">
      <c r="A1" s="15" t="s">
        <v>47</v>
      </c>
      <c r="D1" s="39"/>
    </row>
    <row r="2" spans="3:4" ht="14.25">
      <c r="C2" s="50"/>
      <c r="D2" s="42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D2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5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2:B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2" max="2" width="46.421875" style="0" bestFit="1" customWidth="1"/>
  </cols>
  <sheetData>
    <row r="2" ht="11.25">
      <c r="B2" s="129" t="s">
        <v>205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4"/>
  <sheetViews>
    <sheetView showGridLines="0" zoomScalePageLayoutView="0" workbookViewId="0" topLeftCell="B1">
      <selection activeCell="A1" sqref="A1"/>
    </sheetView>
  </sheetViews>
  <sheetFormatPr defaultColWidth="9.140625" defaultRowHeight="11.25"/>
  <cols>
    <col min="1" max="1" width="21.00390625" style="9" hidden="1" customWidth="1"/>
    <col min="2" max="2" width="20.7109375" style="19" customWidth="1"/>
    <col min="3" max="3" width="90.7109375" style="9" customWidth="1"/>
    <col min="4" max="4" width="20.7109375" style="20" customWidth="1"/>
    <col min="5" max="16384" width="9.140625" style="6" customWidth="1"/>
  </cols>
  <sheetData>
    <row r="1" spans="1:4" s="17" customFormat="1" ht="11.25">
      <c r="A1" s="16"/>
      <c r="B1" s="18"/>
      <c r="C1" s="16"/>
      <c r="D1" s="35"/>
    </row>
    <row r="2" spans="1:5" ht="19.5">
      <c r="A2" s="24" t="s">
        <v>199</v>
      </c>
      <c r="B2" s="33" t="s">
        <v>19</v>
      </c>
      <c r="C2" s="34" t="s">
        <v>20</v>
      </c>
      <c r="D2" s="36" t="s">
        <v>21</v>
      </c>
      <c r="E2" s="23"/>
    </row>
    <row r="3" spans="2:4" ht="11.25">
      <c r="B3" s="222">
        <v>42929.39409722222</v>
      </c>
      <c r="C3" s="9" t="s">
        <v>298</v>
      </c>
      <c r="D3" s="20" t="s">
        <v>299</v>
      </c>
    </row>
    <row r="4" spans="2:4" ht="11.25">
      <c r="B4" s="222">
        <v>42929.394108796296</v>
      </c>
      <c r="C4" s="9" t="s">
        <v>300</v>
      </c>
      <c r="D4" s="20" t="s">
        <v>299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31"/>
    <pageSetUpPr fitToPage="1"/>
  </sheetPr>
  <dimension ref="A1:H18"/>
  <sheetViews>
    <sheetView showGridLines="0" zoomScalePageLayoutView="0" workbookViewId="0" topLeftCell="D3">
      <selection activeCell="F15" sqref="F15:F18"/>
    </sheetView>
  </sheetViews>
  <sheetFormatPr defaultColWidth="9.140625" defaultRowHeight="11.25"/>
  <cols>
    <col min="1" max="1" width="10.7109375" style="4" hidden="1" customWidth="1"/>
    <col min="2" max="2" width="10.7109375" style="2" hidden="1" customWidth="1"/>
    <col min="3" max="3" width="3.7109375" style="5" hidden="1" customWidth="1"/>
    <col min="4" max="4" width="3.7109375" style="79" customWidth="1"/>
    <col min="5" max="5" width="31.140625" style="79" bestFit="1" customWidth="1"/>
    <col min="6" max="6" width="50.7109375" style="6" customWidth="1"/>
    <col min="7" max="7" width="3.7109375" style="90" customWidth="1"/>
    <col min="8" max="16384" width="9.140625" style="6" customWidth="1"/>
  </cols>
  <sheetData>
    <row r="1" spans="1:7" s="3" customFormat="1" ht="13.5" customHeight="1" hidden="1">
      <c r="A1" s="1"/>
      <c r="B1" s="2"/>
      <c r="D1" s="4"/>
      <c r="E1" s="4"/>
      <c r="G1" s="89"/>
    </row>
    <row r="2" spans="1:7" s="3" customFormat="1" ht="3" customHeight="1" hidden="1">
      <c r="A2" s="1"/>
      <c r="B2" s="2"/>
      <c r="D2" s="4"/>
      <c r="E2" s="4"/>
      <c r="G2" s="89"/>
    </row>
    <row r="3" ht="3" customHeight="1"/>
    <row r="4" spans="4:6" ht="15.75" customHeight="1">
      <c r="D4" s="80"/>
      <c r="E4" s="80"/>
      <c r="F4" s="31" t="str">
        <f>version</f>
        <v>Версия 1.0</v>
      </c>
    </row>
    <row r="5" spans="4:7" ht="23.25" customHeight="1">
      <c r="D5" s="81"/>
      <c r="E5" s="200" t="s">
        <v>223</v>
      </c>
      <c r="F5" s="200"/>
      <c r="G5" s="91"/>
    </row>
    <row r="6" spans="1:7" s="79" customFormat="1" ht="11.25">
      <c r="A6" s="4"/>
      <c r="B6" s="2"/>
      <c r="C6" s="94"/>
      <c r="D6" s="80"/>
      <c r="E6" s="82"/>
      <c r="F6" s="96"/>
      <c r="G6" s="91"/>
    </row>
    <row r="7" spans="4:7" ht="22.5">
      <c r="D7" s="81"/>
      <c r="E7" s="18" t="s">
        <v>179</v>
      </c>
      <c r="F7" s="176" t="s">
        <v>297</v>
      </c>
      <c r="G7" s="91"/>
    </row>
    <row r="8" spans="4:8" ht="19.5">
      <c r="D8" s="83"/>
      <c r="E8" s="18" t="s">
        <v>181</v>
      </c>
      <c r="F8" s="177" t="s">
        <v>73</v>
      </c>
      <c r="G8" s="92"/>
      <c r="H8" s="174">
        <v>2255893787</v>
      </c>
    </row>
    <row r="9" spans="4:7" ht="3" customHeight="1">
      <c r="D9" s="83"/>
      <c r="E9" s="18"/>
      <c r="F9" s="18"/>
      <c r="G9" s="92"/>
    </row>
    <row r="10" spans="1:7" s="79" customFormat="1" ht="19.5">
      <c r="A10" s="4"/>
      <c r="B10" s="2"/>
      <c r="C10" s="94"/>
      <c r="D10" s="83"/>
      <c r="E10" s="83"/>
      <c r="F10" s="136" t="s">
        <v>208</v>
      </c>
      <c r="G10" s="83"/>
    </row>
    <row r="11" spans="4:7" ht="19.5">
      <c r="D11" s="83"/>
      <c r="E11" s="18" t="s">
        <v>38</v>
      </c>
      <c r="F11" s="175" t="s">
        <v>12</v>
      </c>
      <c r="G11" s="93"/>
    </row>
    <row r="12" spans="4:7" ht="19.5">
      <c r="D12" s="83"/>
      <c r="E12" s="18" t="s">
        <v>182</v>
      </c>
      <c r="F12" s="175" t="s">
        <v>41</v>
      </c>
      <c r="G12" s="93"/>
    </row>
    <row r="13" spans="1:7" s="79" customFormat="1" ht="11.25">
      <c r="A13" s="4"/>
      <c r="B13" s="2"/>
      <c r="C13" s="94"/>
      <c r="D13" s="84"/>
      <c r="E13" s="85"/>
      <c r="F13" s="95"/>
      <c r="G13" s="92"/>
    </row>
    <row r="14" spans="1:7" s="79" customFormat="1" ht="11.25">
      <c r="A14" s="7"/>
      <c r="B14" s="2"/>
      <c r="C14" s="94"/>
      <c r="D14" s="80"/>
      <c r="F14" s="67" t="s">
        <v>48</v>
      </c>
      <c r="G14" s="92"/>
    </row>
    <row r="15" spans="1:7" ht="19.5">
      <c r="A15" s="7"/>
      <c r="B15" s="8"/>
      <c r="D15" s="86"/>
      <c r="E15" s="87" t="s">
        <v>43</v>
      </c>
      <c r="F15" s="223" t="s">
        <v>303</v>
      </c>
      <c r="G15" s="93"/>
    </row>
    <row r="16" spans="1:7" ht="19.5">
      <c r="A16" s="7"/>
      <c r="B16" s="8"/>
      <c r="D16" s="86"/>
      <c r="E16" s="87" t="s">
        <v>44</v>
      </c>
      <c r="F16" s="223" t="s">
        <v>304</v>
      </c>
      <c r="G16" s="93"/>
    </row>
    <row r="17" spans="1:7" ht="19.5">
      <c r="A17" s="7"/>
      <c r="B17" s="8"/>
      <c r="D17" s="86"/>
      <c r="E17" s="87" t="s">
        <v>45</v>
      </c>
      <c r="F17" s="223" t="s">
        <v>302</v>
      </c>
      <c r="G17" s="93"/>
    </row>
    <row r="18" spans="1:7" ht="19.5">
      <c r="A18" s="7"/>
      <c r="B18" s="8"/>
      <c r="D18" s="86"/>
      <c r="E18" s="88" t="s">
        <v>16</v>
      </c>
      <c r="F18" s="167" t="s">
        <v>301</v>
      </c>
      <c r="G18" s="93"/>
    </row>
  </sheetData>
  <sheetProtection password="FA9C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15:F18">
      <formula1>900</formula1>
    </dataValidation>
  </dataValidations>
  <printOptions/>
  <pageMargins left="0.75" right="0.75" top="1" bottom="1" header="0.5" footer="0.5"/>
  <pageSetup fitToHeight="0" fitToWidth="1" horizontalDpi="600" verticalDpi="600" orientation="portrait" paperSize="8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1"/>
  </sheetPr>
  <dimension ref="C4:Q135"/>
  <sheetViews>
    <sheetView showGridLines="0" zoomScalePageLayoutView="0" workbookViewId="0" topLeftCell="B4">
      <pane ySplit="8" topLeftCell="A15" activePane="bottomLeft" state="frozen"/>
      <selection pane="topLeft" activeCell="B4" sqref="B4"/>
      <selection pane="bottomLeft" activeCell="A1" sqref="A1"/>
    </sheetView>
  </sheetViews>
  <sheetFormatPr defaultColWidth="9.140625" defaultRowHeight="11.25"/>
  <cols>
    <col min="1" max="1" width="0" style="25" hidden="1" customWidth="1"/>
    <col min="2" max="2" width="3.7109375" style="25" customWidth="1"/>
    <col min="3" max="3" width="6.28125" style="25" bestFit="1" customWidth="1"/>
    <col min="4" max="4" width="33.421875" style="25" customWidth="1"/>
    <col min="5" max="5" width="29.421875" style="25" customWidth="1"/>
    <col min="6" max="6" width="22.57421875" style="25" customWidth="1"/>
    <col min="7" max="12" width="11.7109375" style="25" customWidth="1"/>
    <col min="13" max="14" width="3.7109375" style="143" hidden="1" customWidth="1"/>
    <col min="15" max="15" width="11.7109375" style="139" customWidth="1"/>
    <col min="16" max="16" width="11.7109375" style="25" customWidth="1"/>
    <col min="17" max="17" width="0" style="26" hidden="1" customWidth="1"/>
    <col min="18" max="16384" width="9.140625" style="25" customWidth="1"/>
  </cols>
  <sheetData>
    <row r="1" ht="11.25" hidden="1"/>
    <row r="2" ht="11.25" hidden="1"/>
    <row r="3" ht="11.25" hidden="1"/>
    <row r="4" spans="3:16" ht="3" customHeight="1">
      <c r="C4" s="68"/>
      <c r="D4" s="69"/>
      <c r="E4" s="69"/>
      <c r="F4" s="68"/>
      <c r="G4" s="68"/>
      <c r="H4" s="68"/>
      <c r="I4" s="68"/>
      <c r="J4" s="68"/>
      <c r="K4" s="68"/>
      <c r="L4" s="68"/>
      <c r="M4" s="144"/>
      <c r="N4" s="144"/>
      <c r="O4" s="140"/>
      <c r="P4" s="68"/>
    </row>
    <row r="5" spans="3:16" ht="11.25">
      <c r="C5" s="68"/>
      <c r="F5" s="74" t="s">
        <v>245</v>
      </c>
      <c r="G5" s="71"/>
      <c r="H5" s="71"/>
      <c r="I5" s="71"/>
      <c r="J5" s="71"/>
      <c r="K5" s="71"/>
      <c r="L5" s="71"/>
      <c r="M5" s="145"/>
      <c r="N5" s="145"/>
      <c r="O5" s="141"/>
      <c r="P5" s="71"/>
    </row>
    <row r="6" spans="3:16" ht="18" customHeight="1">
      <c r="C6" s="206" t="s">
        <v>213</v>
      </c>
      <c r="D6" s="207"/>
      <c r="E6" s="208"/>
      <c r="F6" s="208"/>
      <c r="G6" s="71"/>
      <c r="H6" s="71"/>
      <c r="I6" s="71"/>
      <c r="J6" s="71"/>
      <c r="K6" s="71"/>
      <c r="L6" s="71"/>
      <c r="M6" s="145"/>
      <c r="N6" s="145"/>
      <c r="O6" s="141"/>
      <c r="P6" s="71"/>
    </row>
    <row r="7" spans="3:16" ht="16.5" customHeight="1">
      <c r="C7" s="209" t="str">
        <f>"за"&amp;IF(half_year=""," (Не определено)",IF(half_year="год",""," "&amp;half_year))&amp;" "&amp;IF(year="","(Не определено)",year)&amp;" г."</f>
        <v>за I полугодие 2017 г.</v>
      </c>
      <c r="D7" s="210"/>
      <c r="E7" s="211"/>
      <c r="F7" s="211"/>
      <c r="G7" s="71"/>
      <c r="H7" s="71"/>
      <c r="I7" s="71"/>
      <c r="J7" s="71"/>
      <c r="K7" s="71"/>
      <c r="L7" s="71"/>
      <c r="M7" s="145"/>
      <c r="N7" s="145"/>
      <c r="O7" s="141"/>
      <c r="P7" s="71"/>
    </row>
    <row r="8" spans="3:16" ht="3" customHeight="1">
      <c r="C8" s="68"/>
      <c r="D8" s="70"/>
      <c r="E8" s="70"/>
      <c r="F8" s="70"/>
      <c r="G8" s="70"/>
      <c r="H8" s="70"/>
      <c r="I8" s="70"/>
      <c r="J8" s="70"/>
      <c r="K8" s="70"/>
      <c r="L8" s="70"/>
      <c r="M8" s="169"/>
      <c r="N8" s="169"/>
      <c r="O8" s="142"/>
      <c r="P8" s="70"/>
    </row>
    <row r="9" spans="3:12" ht="24" customHeight="1">
      <c r="C9" s="213" t="s">
        <v>197</v>
      </c>
      <c r="D9" s="212" t="s">
        <v>232</v>
      </c>
      <c r="E9" s="212" t="s">
        <v>233</v>
      </c>
      <c r="F9" s="213" t="s">
        <v>196</v>
      </c>
      <c r="G9" s="213" t="s">
        <v>224</v>
      </c>
      <c r="H9" s="212" t="s">
        <v>225</v>
      </c>
      <c r="I9" s="213"/>
      <c r="J9" s="212" t="s">
        <v>226</v>
      </c>
      <c r="K9" s="213"/>
      <c r="L9" s="213" t="s">
        <v>229</v>
      </c>
    </row>
    <row r="10" spans="3:12" ht="45.75" customHeight="1">
      <c r="C10" s="213"/>
      <c r="D10" s="212"/>
      <c r="E10" s="212"/>
      <c r="F10" s="213"/>
      <c r="G10" s="213"/>
      <c r="H10" s="72" t="s">
        <v>227</v>
      </c>
      <c r="I10" s="72" t="s">
        <v>212</v>
      </c>
      <c r="J10" s="72" t="s">
        <v>228</v>
      </c>
      <c r="K10" s="72" t="s">
        <v>211</v>
      </c>
      <c r="L10" s="213"/>
    </row>
    <row r="11" spans="3:12" ht="11.25">
      <c r="C11" s="75" t="s">
        <v>50</v>
      </c>
      <c r="D11" s="75" t="s">
        <v>187</v>
      </c>
      <c r="E11" s="75" t="s">
        <v>192</v>
      </c>
      <c r="F11" s="75" t="s">
        <v>234</v>
      </c>
      <c r="G11" s="75" t="s">
        <v>61</v>
      </c>
      <c r="H11" s="75" t="s">
        <v>188</v>
      </c>
      <c r="I11" s="75" t="s">
        <v>189</v>
      </c>
      <c r="J11" s="75" t="s">
        <v>60</v>
      </c>
      <c r="K11" s="75" t="s">
        <v>190</v>
      </c>
      <c r="L11" s="75" t="s">
        <v>191</v>
      </c>
    </row>
    <row r="12" spans="3:12" ht="21.75" customHeight="1">
      <c r="C12" s="159" t="s">
        <v>61</v>
      </c>
      <c r="D12" s="162" t="s">
        <v>257</v>
      </c>
      <c r="E12" s="160"/>
      <c r="F12" s="160"/>
      <c r="G12" s="160"/>
      <c r="H12" s="160"/>
      <c r="I12" s="160"/>
      <c r="J12" s="160"/>
      <c r="K12" s="160"/>
      <c r="L12" s="161"/>
    </row>
    <row r="13" spans="3:13" ht="11.25">
      <c r="C13" s="201" t="s">
        <v>258</v>
      </c>
      <c r="D13" s="202" t="s">
        <v>207</v>
      </c>
      <c r="E13" s="150" t="s">
        <v>200</v>
      </c>
      <c r="F13" s="151"/>
      <c r="G13" s="157">
        <f>I13+K13+L13</f>
        <v>0</v>
      </c>
      <c r="H13" s="158">
        <f>SUM(H14:H18)</f>
        <v>0</v>
      </c>
      <c r="I13" s="158">
        <f>SUM(I14:I18)</f>
        <v>0</v>
      </c>
      <c r="J13" s="158">
        <f>SUM(J14:J18)</f>
        <v>0</v>
      </c>
      <c r="K13" s="158">
        <f>SUM(K14:K18)</f>
        <v>0</v>
      </c>
      <c r="L13" s="158">
        <f>SUM(L14:L18)</f>
        <v>0</v>
      </c>
      <c r="M13" s="143" t="s">
        <v>198</v>
      </c>
    </row>
    <row r="14" spans="3:14" ht="22.5">
      <c r="C14" s="201"/>
      <c r="D14" s="202"/>
      <c r="E14" s="203" t="s">
        <v>195</v>
      </c>
      <c r="F14" s="152" t="s">
        <v>214</v>
      </c>
      <c r="G14" s="157">
        <f aca="true" t="shared" si="0" ref="G14:G119">I14+K14+L14</f>
        <v>0</v>
      </c>
      <c r="H14" s="168"/>
      <c r="I14" s="168"/>
      <c r="J14" s="168"/>
      <c r="K14" s="168"/>
      <c r="L14" s="168"/>
      <c r="N14" s="143" t="s">
        <v>215</v>
      </c>
    </row>
    <row r="15" spans="3:14" ht="22.5">
      <c r="C15" s="201"/>
      <c r="D15" s="202"/>
      <c r="E15" s="203"/>
      <c r="F15" s="152" t="s">
        <v>216</v>
      </c>
      <c r="G15" s="157">
        <f t="shared" si="0"/>
        <v>0</v>
      </c>
      <c r="H15" s="168"/>
      <c r="I15" s="168"/>
      <c r="J15" s="168"/>
      <c r="K15" s="168"/>
      <c r="L15" s="168"/>
      <c r="N15" s="143" t="s">
        <v>215</v>
      </c>
    </row>
    <row r="16" spans="3:14" ht="22.5">
      <c r="C16" s="201"/>
      <c r="D16" s="202"/>
      <c r="E16" s="203" t="s">
        <v>194</v>
      </c>
      <c r="F16" s="152" t="s">
        <v>214</v>
      </c>
      <c r="G16" s="157">
        <f t="shared" si="0"/>
        <v>0</v>
      </c>
      <c r="H16" s="168"/>
      <c r="I16" s="168"/>
      <c r="J16" s="168"/>
      <c r="K16" s="168"/>
      <c r="L16" s="168"/>
      <c r="N16" s="143" t="s">
        <v>217</v>
      </c>
    </row>
    <row r="17" spans="3:14" ht="22.5">
      <c r="C17" s="201"/>
      <c r="D17" s="202"/>
      <c r="E17" s="203"/>
      <c r="F17" s="152" t="s">
        <v>277</v>
      </c>
      <c r="G17" s="157">
        <f>I17+K17+L17</f>
        <v>0</v>
      </c>
      <c r="H17" s="168"/>
      <c r="I17" s="168"/>
      <c r="J17" s="168"/>
      <c r="K17" s="168"/>
      <c r="L17" s="168"/>
      <c r="N17" s="143" t="s">
        <v>217</v>
      </c>
    </row>
    <row r="18" spans="3:14" ht="22.5">
      <c r="C18" s="201"/>
      <c r="D18" s="202"/>
      <c r="E18" s="203"/>
      <c r="F18" s="152" t="s">
        <v>216</v>
      </c>
      <c r="G18" s="157">
        <f t="shared" si="0"/>
        <v>0</v>
      </c>
      <c r="H18" s="168"/>
      <c r="I18" s="168"/>
      <c r="J18" s="168"/>
      <c r="K18" s="168"/>
      <c r="L18" s="168"/>
      <c r="N18" s="143" t="s">
        <v>217</v>
      </c>
    </row>
    <row r="19" spans="3:13" ht="11.25">
      <c r="C19" s="201" t="s">
        <v>259</v>
      </c>
      <c r="D19" s="202" t="s">
        <v>218</v>
      </c>
      <c r="E19" s="150" t="s">
        <v>200</v>
      </c>
      <c r="F19" s="151"/>
      <c r="G19" s="157">
        <f t="shared" si="0"/>
        <v>0</v>
      </c>
      <c r="H19" s="158">
        <f>SUM(H20:H24)</f>
        <v>0</v>
      </c>
      <c r="I19" s="158">
        <f>SUM(I20:I24)</f>
        <v>0</v>
      </c>
      <c r="J19" s="158">
        <f>SUM(J20:J24)</f>
        <v>0</v>
      </c>
      <c r="K19" s="158">
        <f>SUM(K20:K24)</f>
        <v>0</v>
      </c>
      <c r="L19" s="158">
        <f>SUM(L20:L24)</f>
        <v>0</v>
      </c>
      <c r="M19" s="143" t="s">
        <v>198</v>
      </c>
    </row>
    <row r="20" spans="3:14" ht="22.5">
      <c r="C20" s="201"/>
      <c r="D20" s="202"/>
      <c r="E20" s="203" t="s">
        <v>195</v>
      </c>
      <c r="F20" s="152" t="s">
        <v>214</v>
      </c>
      <c r="G20" s="157">
        <f t="shared" si="0"/>
        <v>0</v>
      </c>
      <c r="H20" s="168"/>
      <c r="I20" s="168"/>
      <c r="J20" s="168"/>
      <c r="K20" s="168"/>
      <c r="L20" s="168"/>
      <c r="N20" s="143" t="s">
        <v>215</v>
      </c>
    </row>
    <row r="21" spans="3:14" ht="22.5">
      <c r="C21" s="201"/>
      <c r="D21" s="202"/>
      <c r="E21" s="203"/>
      <c r="F21" s="152" t="s">
        <v>216</v>
      </c>
      <c r="G21" s="157">
        <f t="shared" si="0"/>
        <v>0</v>
      </c>
      <c r="H21" s="168"/>
      <c r="I21" s="168"/>
      <c r="J21" s="168"/>
      <c r="K21" s="168"/>
      <c r="L21" s="168"/>
      <c r="N21" s="143" t="s">
        <v>215</v>
      </c>
    </row>
    <row r="22" spans="3:14" ht="22.5">
      <c r="C22" s="201"/>
      <c r="D22" s="202"/>
      <c r="E22" s="203" t="s">
        <v>194</v>
      </c>
      <c r="F22" s="152" t="s">
        <v>214</v>
      </c>
      <c r="G22" s="157">
        <f t="shared" si="0"/>
        <v>0</v>
      </c>
      <c r="H22" s="168"/>
      <c r="I22" s="168"/>
      <c r="J22" s="168"/>
      <c r="K22" s="168"/>
      <c r="L22" s="168"/>
      <c r="N22" s="143" t="s">
        <v>217</v>
      </c>
    </row>
    <row r="23" spans="3:14" ht="22.5">
      <c r="C23" s="201"/>
      <c r="D23" s="202"/>
      <c r="E23" s="203"/>
      <c r="F23" s="152" t="s">
        <v>277</v>
      </c>
      <c r="G23" s="157">
        <f t="shared" si="0"/>
        <v>0</v>
      </c>
      <c r="H23" s="168"/>
      <c r="I23" s="168"/>
      <c r="J23" s="168"/>
      <c r="K23" s="168"/>
      <c r="L23" s="168"/>
      <c r="N23" s="143" t="s">
        <v>217</v>
      </c>
    </row>
    <row r="24" spans="3:14" ht="22.5">
      <c r="C24" s="201"/>
      <c r="D24" s="202"/>
      <c r="E24" s="203"/>
      <c r="F24" s="152" t="s">
        <v>216</v>
      </c>
      <c r="G24" s="157">
        <f t="shared" si="0"/>
        <v>0</v>
      </c>
      <c r="H24" s="168"/>
      <c r="I24" s="168"/>
      <c r="J24" s="168"/>
      <c r="K24" s="168"/>
      <c r="L24" s="168"/>
      <c r="N24" s="143" t="s">
        <v>217</v>
      </c>
    </row>
    <row r="25" spans="3:13" ht="11.25">
      <c r="C25" s="201" t="s">
        <v>260</v>
      </c>
      <c r="D25" s="202" t="s">
        <v>206</v>
      </c>
      <c r="E25" s="150" t="s">
        <v>200</v>
      </c>
      <c r="F25" s="151"/>
      <c r="G25" s="157">
        <f t="shared" si="0"/>
        <v>0</v>
      </c>
      <c r="H25" s="158">
        <f>SUM(H26:H30)</f>
        <v>0</v>
      </c>
      <c r="I25" s="158">
        <f>SUM(I26:I30)</f>
        <v>0</v>
      </c>
      <c r="J25" s="158">
        <f>SUM(J26:J30)</f>
        <v>0</v>
      </c>
      <c r="K25" s="158">
        <f>SUM(K26:K30)</f>
        <v>0</v>
      </c>
      <c r="L25" s="158">
        <f>SUM(L26:L30)</f>
        <v>0</v>
      </c>
      <c r="M25" s="143" t="s">
        <v>198</v>
      </c>
    </row>
    <row r="26" spans="3:14" ht="22.5">
      <c r="C26" s="201"/>
      <c r="D26" s="202"/>
      <c r="E26" s="203" t="s">
        <v>195</v>
      </c>
      <c r="F26" s="152" t="s">
        <v>214</v>
      </c>
      <c r="G26" s="157">
        <f t="shared" si="0"/>
        <v>0</v>
      </c>
      <c r="H26" s="168"/>
      <c r="I26" s="168"/>
      <c r="J26" s="168"/>
      <c r="K26" s="168"/>
      <c r="L26" s="168"/>
      <c r="N26" s="143" t="s">
        <v>215</v>
      </c>
    </row>
    <row r="27" spans="3:14" ht="22.5">
      <c r="C27" s="201"/>
      <c r="D27" s="202"/>
      <c r="E27" s="203"/>
      <c r="F27" s="152" t="s">
        <v>216</v>
      </c>
      <c r="G27" s="157">
        <f t="shared" si="0"/>
        <v>0</v>
      </c>
      <c r="H27" s="168"/>
      <c r="I27" s="168"/>
      <c r="J27" s="168"/>
      <c r="K27" s="168"/>
      <c r="L27" s="168"/>
      <c r="N27" s="143" t="s">
        <v>215</v>
      </c>
    </row>
    <row r="28" spans="3:14" ht="22.5">
      <c r="C28" s="201"/>
      <c r="D28" s="202"/>
      <c r="E28" s="203" t="s">
        <v>194</v>
      </c>
      <c r="F28" s="152" t="s">
        <v>214</v>
      </c>
      <c r="G28" s="157">
        <f t="shared" si="0"/>
        <v>0</v>
      </c>
      <c r="H28" s="168"/>
      <c r="I28" s="168"/>
      <c r="J28" s="168"/>
      <c r="K28" s="168"/>
      <c r="L28" s="168"/>
      <c r="N28" s="143" t="s">
        <v>217</v>
      </c>
    </row>
    <row r="29" spans="3:14" ht="22.5">
      <c r="C29" s="201"/>
      <c r="D29" s="202"/>
      <c r="E29" s="203"/>
      <c r="F29" s="152" t="s">
        <v>277</v>
      </c>
      <c r="G29" s="157">
        <f>I29+K29+L29</f>
        <v>0</v>
      </c>
      <c r="H29" s="168"/>
      <c r="I29" s="168"/>
      <c r="J29" s="168"/>
      <c r="K29" s="168"/>
      <c r="L29" s="168"/>
      <c r="N29" s="143" t="s">
        <v>217</v>
      </c>
    </row>
    <row r="30" spans="3:14" ht="22.5">
      <c r="C30" s="201"/>
      <c r="D30" s="202"/>
      <c r="E30" s="203"/>
      <c r="F30" s="152" t="s">
        <v>216</v>
      </c>
      <c r="G30" s="157">
        <f t="shared" si="0"/>
        <v>0</v>
      </c>
      <c r="H30" s="168"/>
      <c r="I30" s="168"/>
      <c r="J30" s="168"/>
      <c r="K30" s="168"/>
      <c r="L30" s="168"/>
      <c r="N30" s="143" t="s">
        <v>217</v>
      </c>
    </row>
    <row r="31" spans="3:13" ht="11.25">
      <c r="C31" s="201" t="s">
        <v>261</v>
      </c>
      <c r="D31" s="202" t="s">
        <v>249</v>
      </c>
      <c r="E31" s="150" t="s">
        <v>200</v>
      </c>
      <c r="F31" s="151"/>
      <c r="G31" s="157">
        <f t="shared" si="0"/>
        <v>0</v>
      </c>
      <c r="H31" s="158">
        <f>SUM(H32:H36)</f>
        <v>0</v>
      </c>
      <c r="I31" s="158">
        <f>SUM(I32:I36)</f>
        <v>0</v>
      </c>
      <c r="J31" s="158">
        <f>SUM(J32:J36)</f>
        <v>0</v>
      </c>
      <c r="K31" s="158">
        <f>SUM(K32:K36)</f>
        <v>0</v>
      </c>
      <c r="L31" s="158">
        <f>SUM(L32:L36)</f>
        <v>0</v>
      </c>
      <c r="M31" s="143" t="s">
        <v>198</v>
      </c>
    </row>
    <row r="32" spans="3:14" ht="22.5">
      <c r="C32" s="201"/>
      <c r="D32" s="202"/>
      <c r="E32" s="203" t="s">
        <v>195</v>
      </c>
      <c r="F32" s="152" t="s">
        <v>214</v>
      </c>
      <c r="G32" s="157">
        <f t="shared" si="0"/>
        <v>0</v>
      </c>
      <c r="H32" s="168"/>
      <c r="I32" s="168"/>
      <c r="J32" s="168"/>
      <c r="K32" s="168"/>
      <c r="L32" s="168"/>
      <c r="N32" s="143" t="s">
        <v>215</v>
      </c>
    </row>
    <row r="33" spans="3:14" ht="22.5">
      <c r="C33" s="201"/>
      <c r="D33" s="202"/>
      <c r="E33" s="203"/>
      <c r="F33" s="152" t="s">
        <v>216</v>
      </c>
      <c r="G33" s="157">
        <f t="shared" si="0"/>
        <v>0</v>
      </c>
      <c r="H33" s="168"/>
      <c r="I33" s="168"/>
      <c r="J33" s="168"/>
      <c r="K33" s="168"/>
      <c r="L33" s="168"/>
      <c r="N33" s="143" t="s">
        <v>215</v>
      </c>
    </row>
    <row r="34" spans="3:14" ht="22.5">
      <c r="C34" s="201"/>
      <c r="D34" s="202"/>
      <c r="E34" s="203" t="s">
        <v>194</v>
      </c>
      <c r="F34" s="152" t="s">
        <v>214</v>
      </c>
      <c r="G34" s="157">
        <f t="shared" si="0"/>
        <v>0</v>
      </c>
      <c r="H34" s="168"/>
      <c r="I34" s="168"/>
      <c r="J34" s="168"/>
      <c r="K34" s="168"/>
      <c r="L34" s="168"/>
      <c r="N34" s="143" t="s">
        <v>217</v>
      </c>
    </row>
    <row r="35" spans="3:14" ht="22.5">
      <c r="C35" s="201"/>
      <c r="D35" s="202"/>
      <c r="E35" s="203"/>
      <c r="F35" s="152" t="s">
        <v>277</v>
      </c>
      <c r="G35" s="157">
        <f t="shared" si="0"/>
        <v>0</v>
      </c>
      <c r="H35" s="168"/>
      <c r="I35" s="168"/>
      <c r="J35" s="168"/>
      <c r="K35" s="168"/>
      <c r="L35" s="168"/>
      <c r="N35" s="143" t="s">
        <v>217</v>
      </c>
    </row>
    <row r="36" spans="3:14" ht="22.5">
      <c r="C36" s="201"/>
      <c r="D36" s="202"/>
      <c r="E36" s="203"/>
      <c r="F36" s="152" t="s">
        <v>216</v>
      </c>
      <c r="G36" s="157">
        <f t="shared" si="0"/>
        <v>0</v>
      </c>
      <c r="H36" s="168"/>
      <c r="I36" s="168"/>
      <c r="J36" s="168"/>
      <c r="K36" s="168"/>
      <c r="L36" s="168"/>
      <c r="N36" s="143" t="s">
        <v>217</v>
      </c>
    </row>
    <row r="37" spans="3:13" ht="11.25">
      <c r="C37" s="201" t="s">
        <v>262</v>
      </c>
      <c r="D37" s="202" t="s">
        <v>250</v>
      </c>
      <c r="E37" s="150" t="s">
        <v>200</v>
      </c>
      <c r="F37" s="151"/>
      <c r="G37" s="157">
        <f aca="true" t="shared" si="1" ref="G37:G78">I37+K37+L37</f>
        <v>0</v>
      </c>
      <c r="H37" s="158">
        <f>SUM(H38:H42)</f>
        <v>0</v>
      </c>
      <c r="I37" s="158">
        <f>SUM(I38:I42)</f>
        <v>0</v>
      </c>
      <c r="J37" s="158">
        <f>SUM(J38:J42)</f>
        <v>0</v>
      </c>
      <c r="K37" s="158">
        <f>SUM(K38:K42)</f>
        <v>0</v>
      </c>
      <c r="L37" s="158">
        <f>SUM(L38:L42)</f>
        <v>0</v>
      </c>
      <c r="M37" s="143" t="s">
        <v>198</v>
      </c>
    </row>
    <row r="38" spans="3:14" ht="22.5">
      <c r="C38" s="201"/>
      <c r="D38" s="202"/>
      <c r="E38" s="203" t="s">
        <v>195</v>
      </c>
      <c r="F38" s="152" t="s">
        <v>214</v>
      </c>
      <c r="G38" s="157">
        <f t="shared" si="1"/>
        <v>0</v>
      </c>
      <c r="H38" s="168"/>
      <c r="I38" s="168"/>
      <c r="J38" s="168"/>
      <c r="K38" s="168"/>
      <c r="L38" s="168"/>
      <c r="N38" s="143" t="s">
        <v>215</v>
      </c>
    </row>
    <row r="39" spans="3:14" ht="22.5">
      <c r="C39" s="201"/>
      <c r="D39" s="202"/>
      <c r="E39" s="203"/>
      <c r="F39" s="152" t="s">
        <v>216</v>
      </c>
      <c r="G39" s="157">
        <f t="shared" si="1"/>
        <v>0</v>
      </c>
      <c r="H39" s="168"/>
      <c r="I39" s="168"/>
      <c r="J39" s="168"/>
      <c r="K39" s="168"/>
      <c r="L39" s="168"/>
      <c r="N39" s="143" t="s">
        <v>215</v>
      </c>
    </row>
    <row r="40" spans="3:14" ht="22.5">
      <c r="C40" s="201"/>
      <c r="D40" s="202"/>
      <c r="E40" s="203" t="s">
        <v>194</v>
      </c>
      <c r="F40" s="152" t="s">
        <v>214</v>
      </c>
      <c r="G40" s="157">
        <f t="shared" si="1"/>
        <v>0</v>
      </c>
      <c r="H40" s="168"/>
      <c r="I40" s="168"/>
      <c r="J40" s="168"/>
      <c r="K40" s="168"/>
      <c r="L40" s="168"/>
      <c r="N40" s="143" t="s">
        <v>217</v>
      </c>
    </row>
    <row r="41" spans="3:14" ht="22.5">
      <c r="C41" s="201"/>
      <c r="D41" s="202"/>
      <c r="E41" s="203"/>
      <c r="F41" s="152" t="s">
        <v>277</v>
      </c>
      <c r="G41" s="157">
        <f t="shared" si="1"/>
        <v>0</v>
      </c>
      <c r="H41" s="168"/>
      <c r="I41" s="168"/>
      <c r="J41" s="168"/>
      <c r="K41" s="168"/>
      <c r="L41" s="168"/>
      <c r="N41" s="143" t="s">
        <v>217</v>
      </c>
    </row>
    <row r="42" spans="3:14" ht="22.5">
      <c r="C42" s="201"/>
      <c r="D42" s="202"/>
      <c r="E42" s="203"/>
      <c r="F42" s="152" t="s">
        <v>216</v>
      </c>
      <c r="G42" s="157">
        <f t="shared" si="1"/>
        <v>0</v>
      </c>
      <c r="H42" s="168"/>
      <c r="I42" s="168"/>
      <c r="J42" s="168"/>
      <c r="K42" s="168"/>
      <c r="L42" s="168"/>
      <c r="N42" s="143" t="s">
        <v>217</v>
      </c>
    </row>
    <row r="43" spans="3:13" ht="11.25">
      <c r="C43" s="201" t="s">
        <v>263</v>
      </c>
      <c r="D43" s="202" t="s">
        <v>251</v>
      </c>
      <c r="E43" s="150" t="s">
        <v>200</v>
      </c>
      <c r="F43" s="151"/>
      <c r="G43" s="157">
        <f t="shared" si="1"/>
        <v>0</v>
      </c>
      <c r="H43" s="158">
        <f>SUM(H44:H48)</f>
        <v>0</v>
      </c>
      <c r="I43" s="158">
        <f>SUM(I44:I48)</f>
        <v>0</v>
      </c>
      <c r="J43" s="158">
        <f>SUM(J44:J48)</f>
        <v>0</v>
      </c>
      <c r="K43" s="158">
        <f>SUM(K44:K48)</f>
        <v>0</v>
      </c>
      <c r="L43" s="158">
        <f>SUM(L44:L48)</f>
        <v>0</v>
      </c>
      <c r="M43" s="143" t="s">
        <v>198</v>
      </c>
    </row>
    <row r="44" spans="3:14" ht="22.5">
      <c r="C44" s="201"/>
      <c r="D44" s="202"/>
      <c r="E44" s="203" t="s">
        <v>195</v>
      </c>
      <c r="F44" s="152" t="s">
        <v>214</v>
      </c>
      <c r="G44" s="157">
        <f t="shared" si="1"/>
        <v>0</v>
      </c>
      <c r="H44" s="168"/>
      <c r="I44" s="168"/>
      <c r="J44" s="168"/>
      <c r="K44" s="168"/>
      <c r="L44" s="168"/>
      <c r="N44" s="143" t="s">
        <v>215</v>
      </c>
    </row>
    <row r="45" spans="3:14" ht="22.5">
      <c r="C45" s="201"/>
      <c r="D45" s="202"/>
      <c r="E45" s="203"/>
      <c r="F45" s="152" t="s">
        <v>216</v>
      </c>
      <c r="G45" s="157">
        <f t="shared" si="1"/>
        <v>0</v>
      </c>
      <c r="H45" s="168"/>
      <c r="I45" s="168"/>
      <c r="J45" s="168"/>
      <c r="K45" s="168"/>
      <c r="L45" s="168"/>
      <c r="N45" s="143" t="s">
        <v>215</v>
      </c>
    </row>
    <row r="46" spans="3:14" ht="22.5">
      <c r="C46" s="201"/>
      <c r="D46" s="202"/>
      <c r="E46" s="203" t="s">
        <v>194</v>
      </c>
      <c r="F46" s="152" t="s">
        <v>214</v>
      </c>
      <c r="G46" s="157">
        <f t="shared" si="1"/>
        <v>0</v>
      </c>
      <c r="H46" s="168"/>
      <c r="I46" s="168"/>
      <c r="J46" s="168"/>
      <c r="K46" s="168"/>
      <c r="L46" s="168"/>
      <c r="N46" s="143" t="s">
        <v>217</v>
      </c>
    </row>
    <row r="47" spans="3:14" ht="22.5">
      <c r="C47" s="201"/>
      <c r="D47" s="202"/>
      <c r="E47" s="203"/>
      <c r="F47" s="152" t="s">
        <v>277</v>
      </c>
      <c r="G47" s="157">
        <f>I47+K47+L47</f>
        <v>0</v>
      </c>
      <c r="H47" s="168"/>
      <c r="I47" s="168"/>
      <c r="J47" s="168"/>
      <c r="K47" s="168"/>
      <c r="L47" s="168"/>
      <c r="N47" s="143" t="s">
        <v>217</v>
      </c>
    </row>
    <row r="48" spans="3:14" ht="22.5">
      <c r="C48" s="201"/>
      <c r="D48" s="202"/>
      <c r="E48" s="203"/>
      <c r="F48" s="152" t="s">
        <v>216</v>
      </c>
      <c r="G48" s="157">
        <f t="shared" si="1"/>
        <v>0</v>
      </c>
      <c r="H48" s="168"/>
      <c r="I48" s="168"/>
      <c r="J48" s="168"/>
      <c r="K48" s="168"/>
      <c r="L48" s="168"/>
      <c r="N48" s="143" t="s">
        <v>217</v>
      </c>
    </row>
    <row r="49" spans="3:13" ht="11.25">
      <c r="C49" s="201" t="s">
        <v>264</v>
      </c>
      <c r="D49" s="202" t="s">
        <v>252</v>
      </c>
      <c r="E49" s="150" t="s">
        <v>200</v>
      </c>
      <c r="F49" s="151"/>
      <c r="G49" s="157">
        <f t="shared" si="1"/>
        <v>0</v>
      </c>
      <c r="H49" s="158">
        <f>SUM(H50:H54)</f>
        <v>0</v>
      </c>
      <c r="I49" s="158">
        <f>SUM(I50:I54)</f>
        <v>0</v>
      </c>
      <c r="J49" s="158">
        <f>SUM(J50:J54)</f>
        <v>0</v>
      </c>
      <c r="K49" s="158">
        <f>SUM(K50:K54)</f>
        <v>0</v>
      </c>
      <c r="L49" s="158">
        <f>SUM(L50:L54)</f>
        <v>0</v>
      </c>
      <c r="M49" s="143" t="s">
        <v>198</v>
      </c>
    </row>
    <row r="50" spans="3:14" ht="22.5">
      <c r="C50" s="201"/>
      <c r="D50" s="202"/>
      <c r="E50" s="203" t="s">
        <v>195</v>
      </c>
      <c r="F50" s="152" t="s">
        <v>214</v>
      </c>
      <c r="G50" s="157">
        <f t="shared" si="1"/>
        <v>0</v>
      </c>
      <c r="H50" s="168"/>
      <c r="I50" s="168"/>
      <c r="J50" s="168"/>
      <c r="K50" s="168"/>
      <c r="L50" s="168"/>
      <c r="N50" s="143" t="s">
        <v>215</v>
      </c>
    </row>
    <row r="51" spans="3:14" ht="22.5">
      <c r="C51" s="201"/>
      <c r="D51" s="202"/>
      <c r="E51" s="203"/>
      <c r="F51" s="152" t="s">
        <v>216</v>
      </c>
      <c r="G51" s="157">
        <f t="shared" si="1"/>
        <v>0</v>
      </c>
      <c r="H51" s="168"/>
      <c r="I51" s="168"/>
      <c r="J51" s="168"/>
      <c r="K51" s="168"/>
      <c r="L51" s="168"/>
      <c r="N51" s="143" t="s">
        <v>215</v>
      </c>
    </row>
    <row r="52" spans="3:14" ht="22.5">
      <c r="C52" s="201"/>
      <c r="D52" s="202"/>
      <c r="E52" s="203" t="s">
        <v>194</v>
      </c>
      <c r="F52" s="152" t="s">
        <v>214</v>
      </c>
      <c r="G52" s="157">
        <f t="shared" si="1"/>
        <v>0</v>
      </c>
      <c r="H52" s="168"/>
      <c r="I52" s="168"/>
      <c r="J52" s="168"/>
      <c r="K52" s="168"/>
      <c r="L52" s="168"/>
      <c r="N52" s="143" t="s">
        <v>217</v>
      </c>
    </row>
    <row r="53" spans="3:14" ht="22.5">
      <c r="C53" s="201"/>
      <c r="D53" s="202"/>
      <c r="E53" s="203"/>
      <c r="F53" s="152" t="s">
        <v>277</v>
      </c>
      <c r="G53" s="157">
        <f t="shared" si="1"/>
        <v>0</v>
      </c>
      <c r="H53" s="168"/>
      <c r="I53" s="168"/>
      <c r="J53" s="168"/>
      <c r="K53" s="168"/>
      <c r="L53" s="168"/>
      <c r="N53" s="143" t="s">
        <v>217</v>
      </c>
    </row>
    <row r="54" spans="3:14" ht="22.5">
      <c r="C54" s="201"/>
      <c r="D54" s="202"/>
      <c r="E54" s="203"/>
      <c r="F54" s="152" t="s">
        <v>216</v>
      </c>
      <c r="G54" s="157">
        <f t="shared" si="1"/>
        <v>0</v>
      </c>
      <c r="H54" s="168"/>
      <c r="I54" s="168"/>
      <c r="J54" s="168"/>
      <c r="K54" s="168"/>
      <c r="L54" s="168"/>
      <c r="N54" s="143" t="s">
        <v>217</v>
      </c>
    </row>
    <row r="55" spans="3:13" ht="11.25">
      <c r="C55" s="201" t="s">
        <v>265</v>
      </c>
      <c r="D55" s="202" t="s">
        <v>253</v>
      </c>
      <c r="E55" s="150" t="s">
        <v>200</v>
      </c>
      <c r="F55" s="151"/>
      <c r="G55" s="157">
        <f t="shared" si="1"/>
        <v>0</v>
      </c>
      <c r="H55" s="158">
        <f>SUM(H56:H60)</f>
        <v>0</v>
      </c>
      <c r="I55" s="158">
        <f>SUM(I56:I60)</f>
        <v>0</v>
      </c>
      <c r="J55" s="158">
        <f>SUM(J56:J60)</f>
        <v>0</v>
      </c>
      <c r="K55" s="158">
        <f>SUM(K56:K60)</f>
        <v>0</v>
      </c>
      <c r="L55" s="158">
        <f>SUM(L56:L60)</f>
        <v>0</v>
      </c>
      <c r="M55" s="143" t="s">
        <v>198</v>
      </c>
    </row>
    <row r="56" spans="3:14" ht="22.5">
      <c r="C56" s="201"/>
      <c r="D56" s="202"/>
      <c r="E56" s="203" t="s">
        <v>195</v>
      </c>
      <c r="F56" s="152" t="s">
        <v>214</v>
      </c>
      <c r="G56" s="157">
        <f t="shared" si="1"/>
        <v>0</v>
      </c>
      <c r="H56" s="168"/>
      <c r="I56" s="168"/>
      <c r="J56" s="168"/>
      <c r="K56" s="168"/>
      <c r="L56" s="168"/>
      <c r="N56" s="143" t="s">
        <v>215</v>
      </c>
    </row>
    <row r="57" spans="3:14" ht="22.5">
      <c r="C57" s="201"/>
      <c r="D57" s="202"/>
      <c r="E57" s="203"/>
      <c r="F57" s="152" t="s">
        <v>216</v>
      </c>
      <c r="G57" s="157">
        <f t="shared" si="1"/>
        <v>0</v>
      </c>
      <c r="H57" s="168"/>
      <c r="I57" s="168"/>
      <c r="J57" s="168"/>
      <c r="K57" s="168"/>
      <c r="L57" s="168"/>
      <c r="N57" s="143" t="s">
        <v>215</v>
      </c>
    </row>
    <row r="58" spans="3:14" ht="22.5">
      <c r="C58" s="201"/>
      <c r="D58" s="202"/>
      <c r="E58" s="203" t="s">
        <v>194</v>
      </c>
      <c r="F58" s="152" t="s">
        <v>214</v>
      </c>
      <c r="G58" s="157">
        <f t="shared" si="1"/>
        <v>0</v>
      </c>
      <c r="H58" s="168"/>
      <c r="I58" s="168"/>
      <c r="J58" s="168"/>
      <c r="K58" s="168"/>
      <c r="L58" s="168"/>
      <c r="N58" s="143" t="s">
        <v>217</v>
      </c>
    </row>
    <row r="59" spans="3:14" ht="22.5">
      <c r="C59" s="201"/>
      <c r="D59" s="202"/>
      <c r="E59" s="203"/>
      <c r="F59" s="152" t="s">
        <v>277</v>
      </c>
      <c r="G59" s="157">
        <f>I59+K59+L59</f>
        <v>0</v>
      </c>
      <c r="H59" s="168"/>
      <c r="I59" s="168"/>
      <c r="J59" s="168"/>
      <c r="K59" s="168"/>
      <c r="L59" s="168"/>
      <c r="N59" s="143" t="s">
        <v>217</v>
      </c>
    </row>
    <row r="60" spans="3:14" ht="22.5">
      <c r="C60" s="201"/>
      <c r="D60" s="202"/>
      <c r="E60" s="203"/>
      <c r="F60" s="152" t="s">
        <v>216</v>
      </c>
      <c r="G60" s="157">
        <f t="shared" si="1"/>
        <v>0</v>
      </c>
      <c r="H60" s="168"/>
      <c r="I60" s="168"/>
      <c r="J60" s="168"/>
      <c r="K60" s="168"/>
      <c r="L60" s="168"/>
      <c r="N60" s="143" t="s">
        <v>217</v>
      </c>
    </row>
    <row r="61" spans="3:13" ht="11.25">
      <c r="C61" s="201" t="s">
        <v>266</v>
      </c>
      <c r="D61" s="202" t="s">
        <v>254</v>
      </c>
      <c r="E61" s="150" t="s">
        <v>200</v>
      </c>
      <c r="F61" s="151"/>
      <c r="G61" s="157">
        <f t="shared" si="1"/>
        <v>0</v>
      </c>
      <c r="H61" s="158">
        <f>SUM(H62:H66)</f>
        <v>0</v>
      </c>
      <c r="I61" s="158">
        <f>SUM(I62:I66)</f>
        <v>0</v>
      </c>
      <c r="J61" s="158">
        <f>SUM(J62:J66)</f>
        <v>0</v>
      </c>
      <c r="K61" s="158">
        <f>SUM(K62:K66)</f>
        <v>0</v>
      </c>
      <c r="L61" s="158">
        <f>SUM(L62:L66)</f>
        <v>0</v>
      </c>
      <c r="M61" s="143" t="s">
        <v>198</v>
      </c>
    </row>
    <row r="62" spans="3:14" ht="22.5">
      <c r="C62" s="201"/>
      <c r="D62" s="202"/>
      <c r="E62" s="203" t="s">
        <v>195</v>
      </c>
      <c r="F62" s="152" t="s">
        <v>214</v>
      </c>
      <c r="G62" s="157">
        <f t="shared" si="1"/>
        <v>0</v>
      </c>
      <c r="H62" s="168"/>
      <c r="I62" s="168"/>
      <c r="J62" s="168"/>
      <c r="K62" s="168"/>
      <c r="L62" s="168"/>
      <c r="N62" s="143" t="s">
        <v>215</v>
      </c>
    </row>
    <row r="63" spans="3:14" ht="22.5">
      <c r="C63" s="201"/>
      <c r="D63" s="202"/>
      <c r="E63" s="203"/>
      <c r="F63" s="152" t="s">
        <v>216</v>
      </c>
      <c r="G63" s="157">
        <f t="shared" si="1"/>
        <v>0</v>
      </c>
      <c r="H63" s="168"/>
      <c r="I63" s="168"/>
      <c r="J63" s="168"/>
      <c r="K63" s="168"/>
      <c r="L63" s="168"/>
      <c r="N63" s="143" t="s">
        <v>215</v>
      </c>
    </row>
    <row r="64" spans="3:14" ht="22.5">
      <c r="C64" s="201"/>
      <c r="D64" s="202"/>
      <c r="E64" s="203" t="s">
        <v>194</v>
      </c>
      <c r="F64" s="152" t="s">
        <v>214</v>
      </c>
      <c r="G64" s="157">
        <f t="shared" si="1"/>
        <v>0</v>
      </c>
      <c r="H64" s="168"/>
      <c r="I64" s="168"/>
      <c r="J64" s="168"/>
      <c r="K64" s="168"/>
      <c r="L64" s="168"/>
      <c r="N64" s="143" t="s">
        <v>217</v>
      </c>
    </row>
    <row r="65" spans="3:14" ht="22.5">
      <c r="C65" s="201"/>
      <c r="D65" s="202"/>
      <c r="E65" s="203"/>
      <c r="F65" s="152" t="s">
        <v>277</v>
      </c>
      <c r="G65" s="157">
        <f t="shared" si="1"/>
        <v>0</v>
      </c>
      <c r="H65" s="168"/>
      <c r="I65" s="168"/>
      <c r="J65" s="168"/>
      <c r="K65" s="168"/>
      <c r="L65" s="168"/>
      <c r="N65" s="143" t="s">
        <v>217</v>
      </c>
    </row>
    <row r="66" spans="3:14" ht="22.5">
      <c r="C66" s="201"/>
      <c r="D66" s="202"/>
      <c r="E66" s="203"/>
      <c r="F66" s="152" t="s">
        <v>216</v>
      </c>
      <c r="G66" s="157">
        <f t="shared" si="1"/>
        <v>0</v>
      </c>
      <c r="H66" s="168"/>
      <c r="I66" s="168"/>
      <c r="J66" s="168"/>
      <c r="K66" s="168"/>
      <c r="L66" s="168"/>
      <c r="N66" s="143" t="s">
        <v>217</v>
      </c>
    </row>
    <row r="67" spans="3:13" ht="11.25">
      <c r="C67" s="201" t="s">
        <v>267</v>
      </c>
      <c r="D67" s="202" t="s">
        <v>255</v>
      </c>
      <c r="E67" s="150" t="s">
        <v>200</v>
      </c>
      <c r="F67" s="151"/>
      <c r="G67" s="157">
        <f t="shared" si="1"/>
        <v>0</v>
      </c>
      <c r="H67" s="158">
        <f>SUM(H68:H72)</f>
        <v>0</v>
      </c>
      <c r="I67" s="158">
        <f>SUM(I68:I72)</f>
        <v>0</v>
      </c>
      <c r="J67" s="158">
        <f>SUM(J68:J72)</f>
        <v>0</v>
      </c>
      <c r="K67" s="158">
        <f>SUM(K68:K72)</f>
        <v>0</v>
      </c>
      <c r="L67" s="158">
        <f>SUM(L68:L72)</f>
        <v>0</v>
      </c>
      <c r="M67" s="143" t="s">
        <v>198</v>
      </c>
    </row>
    <row r="68" spans="3:14" ht="22.5">
      <c r="C68" s="201"/>
      <c r="D68" s="202"/>
      <c r="E68" s="203" t="s">
        <v>195</v>
      </c>
      <c r="F68" s="152" t="s">
        <v>214</v>
      </c>
      <c r="G68" s="157">
        <f t="shared" si="1"/>
        <v>0</v>
      </c>
      <c r="H68" s="168"/>
      <c r="I68" s="168"/>
      <c r="J68" s="168"/>
      <c r="K68" s="168"/>
      <c r="L68" s="168"/>
      <c r="N68" s="143" t="s">
        <v>215</v>
      </c>
    </row>
    <row r="69" spans="3:14" ht="22.5">
      <c r="C69" s="201"/>
      <c r="D69" s="202"/>
      <c r="E69" s="203"/>
      <c r="F69" s="152" t="s">
        <v>216</v>
      </c>
      <c r="G69" s="157">
        <f t="shared" si="1"/>
        <v>0</v>
      </c>
      <c r="H69" s="168"/>
      <c r="I69" s="168"/>
      <c r="J69" s="168"/>
      <c r="K69" s="168"/>
      <c r="L69" s="168"/>
      <c r="N69" s="143" t="s">
        <v>215</v>
      </c>
    </row>
    <row r="70" spans="3:14" ht="22.5">
      <c r="C70" s="201"/>
      <c r="D70" s="202"/>
      <c r="E70" s="203" t="s">
        <v>194</v>
      </c>
      <c r="F70" s="152" t="s">
        <v>214</v>
      </c>
      <c r="G70" s="157">
        <f t="shared" si="1"/>
        <v>0</v>
      </c>
      <c r="H70" s="168"/>
      <c r="I70" s="168"/>
      <c r="J70" s="168"/>
      <c r="K70" s="168"/>
      <c r="L70" s="168"/>
      <c r="N70" s="143" t="s">
        <v>217</v>
      </c>
    </row>
    <row r="71" spans="3:14" ht="22.5">
      <c r="C71" s="201"/>
      <c r="D71" s="202"/>
      <c r="E71" s="203"/>
      <c r="F71" s="152" t="s">
        <v>277</v>
      </c>
      <c r="G71" s="157">
        <f>I71+K71+L71</f>
        <v>0</v>
      </c>
      <c r="H71" s="168"/>
      <c r="I71" s="168"/>
      <c r="J71" s="168"/>
      <c r="K71" s="168"/>
      <c r="L71" s="168"/>
      <c r="N71" s="143" t="s">
        <v>217</v>
      </c>
    </row>
    <row r="72" spans="3:14" ht="22.5">
      <c r="C72" s="201"/>
      <c r="D72" s="202"/>
      <c r="E72" s="203"/>
      <c r="F72" s="152" t="s">
        <v>216</v>
      </c>
      <c r="G72" s="157">
        <f t="shared" si="1"/>
        <v>0</v>
      </c>
      <c r="H72" s="168"/>
      <c r="I72" s="168"/>
      <c r="J72" s="168"/>
      <c r="K72" s="168"/>
      <c r="L72" s="168"/>
      <c r="N72" s="143" t="s">
        <v>217</v>
      </c>
    </row>
    <row r="73" spans="3:13" ht="11.25">
      <c r="C73" s="201" t="s">
        <v>268</v>
      </c>
      <c r="D73" s="202" t="s">
        <v>256</v>
      </c>
      <c r="E73" s="150" t="s">
        <v>200</v>
      </c>
      <c r="F73" s="151"/>
      <c r="G73" s="157">
        <f t="shared" si="1"/>
        <v>0</v>
      </c>
      <c r="H73" s="158">
        <f>SUM(H74:H78)</f>
        <v>0</v>
      </c>
      <c r="I73" s="158">
        <f>SUM(I74:I78)</f>
        <v>0</v>
      </c>
      <c r="J73" s="158">
        <f>SUM(J74:J78)</f>
        <v>0</v>
      </c>
      <c r="K73" s="158">
        <f>SUM(K74:K78)</f>
        <v>0</v>
      </c>
      <c r="L73" s="158">
        <f>SUM(L74:L78)</f>
        <v>0</v>
      </c>
      <c r="M73" s="143" t="s">
        <v>198</v>
      </c>
    </row>
    <row r="74" spans="3:14" ht="22.5">
      <c r="C74" s="201"/>
      <c r="D74" s="202"/>
      <c r="E74" s="203" t="s">
        <v>195</v>
      </c>
      <c r="F74" s="152" t="s">
        <v>214</v>
      </c>
      <c r="G74" s="157">
        <f t="shared" si="1"/>
        <v>0</v>
      </c>
      <c r="H74" s="168"/>
      <c r="I74" s="168"/>
      <c r="J74" s="168"/>
      <c r="K74" s="168"/>
      <c r="L74" s="168"/>
      <c r="N74" s="143" t="s">
        <v>215</v>
      </c>
    </row>
    <row r="75" spans="3:14" ht="22.5">
      <c r="C75" s="201"/>
      <c r="D75" s="202"/>
      <c r="E75" s="203"/>
      <c r="F75" s="152" t="s">
        <v>216</v>
      </c>
      <c r="G75" s="157">
        <f t="shared" si="1"/>
        <v>0</v>
      </c>
      <c r="H75" s="168"/>
      <c r="I75" s="168"/>
      <c r="J75" s="168"/>
      <c r="K75" s="168"/>
      <c r="L75" s="168"/>
      <c r="N75" s="143" t="s">
        <v>215</v>
      </c>
    </row>
    <row r="76" spans="3:14" ht="22.5">
      <c r="C76" s="201"/>
      <c r="D76" s="202"/>
      <c r="E76" s="203" t="s">
        <v>194</v>
      </c>
      <c r="F76" s="152" t="s">
        <v>214</v>
      </c>
      <c r="G76" s="157">
        <f t="shared" si="1"/>
        <v>0</v>
      </c>
      <c r="H76" s="168"/>
      <c r="I76" s="168"/>
      <c r="J76" s="168"/>
      <c r="K76" s="168"/>
      <c r="L76" s="168"/>
      <c r="N76" s="143" t="s">
        <v>217</v>
      </c>
    </row>
    <row r="77" spans="3:14" ht="22.5">
      <c r="C77" s="201"/>
      <c r="D77" s="202"/>
      <c r="E77" s="203"/>
      <c r="F77" s="152" t="s">
        <v>277</v>
      </c>
      <c r="G77" s="157">
        <f t="shared" si="1"/>
        <v>0</v>
      </c>
      <c r="H77" s="168"/>
      <c r="I77" s="168"/>
      <c r="J77" s="168"/>
      <c r="K77" s="168"/>
      <c r="L77" s="168"/>
      <c r="N77" s="143" t="s">
        <v>217</v>
      </c>
    </row>
    <row r="78" spans="3:14" ht="22.5">
      <c r="C78" s="201"/>
      <c r="D78" s="202"/>
      <c r="E78" s="203"/>
      <c r="F78" s="152" t="s">
        <v>216</v>
      </c>
      <c r="G78" s="157">
        <f t="shared" si="1"/>
        <v>0</v>
      </c>
      <c r="H78" s="168"/>
      <c r="I78" s="168"/>
      <c r="J78" s="168"/>
      <c r="K78" s="168"/>
      <c r="L78" s="168"/>
      <c r="N78" s="143" t="s">
        <v>217</v>
      </c>
    </row>
    <row r="79" spans="3:13" ht="31.5" customHeight="1">
      <c r="C79" s="215" t="s">
        <v>269</v>
      </c>
      <c r="D79" s="204" t="s">
        <v>210</v>
      </c>
      <c r="E79" s="150" t="s">
        <v>200</v>
      </c>
      <c r="F79" s="151"/>
      <c r="G79" s="157">
        <f t="shared" si="0"/>
        <v>0</v>
      </c>
      <c r="H79" s="158">
        <f>SUM(H80:H83)</f>
        <v>0</v>
      </c>
      <c r="I79" s="158">
        <f>SUM(I80:I83)</f>
        <v>0</v>
      </c>
      <c r="J79" s="158">
        <f>SUM(J80:J83)</f>
        <v>0</v>
      </c>
      <c r="K79" s="158">
        <f>SUM(K80:K83)</f>
        <v>0</v>
      </c>
      <c r="L79" s="158">
        <f>SUM(L80:L83)</f>
        <v>0</v>
      </c>
      <c r="M79" s="143" t="s">
        <v>198</v>
      </c>
    </row>
    <row r="80" spans="3:14" ht="31.5" customHeight="1">
      <c r="C80" s="217"/>
      <c r="D80" s="214"/>
      <c r="E80" s="156" t="s">
        <v>195</v>
      </c>
      <c r="F80" s="152"/>
      <c r="G80" s="157">
        <f t="shared" si="0"/>
        <v>0</v>
      </c>
      <c r="H80" s="168"/>
      <c r="I80" s="168"/>
      <c r="J80" s="168"/>
      <c r="K80" s="168"/>
      <c r="L80" s="168"/>
      <c r="N80" s="143" t="s">
        <v>215</v>
      </c>
    </row>
    <row r="81" spans="3:14" ht="31.5" customHeight="1">
      <c r="C81" s="217"/>
      <c r="D81" s="214"/>
      <c r="E81" s="203" t="s">
        <v>194</v>
      </c>
      <c r="F81" s="152" t="s">
        <v>214</v>
      </c>
      <c r="G81" s="157">
        <f t="shared" si="0"/>
        <v>0</v>
      </c>
      <c r="H81" s="168"/>
      <c r="I81" s="168"/>
      <c r="J81" s="168"/>
      <c r="K81" s="168"/>
      <c r="L81" s="168"/>
      <c r="N81" s="143" t="s">
        <v>217</v>
      </c>
    </row>
    <row r="82" spans="3:14" ht="31.5" customHeight="1">
      <c r="C82" s="217"/>
      <c r="D82" s="214"/>
      <c r="E82" s="203"/>
      <c r="F82" s="152" t="s">
        <v>277</v>
      </c>
      <c r="G82" s="157">
        <f t="shared" si="0"/>
        <v>0</v>
      </c>
      <c r="H82" s="168"/>
      <c r="I82" s="168"/>
      <c r="J82" s="168"/>
      <c r="K82" s="168"/>
      <c r="L82" s="168"/>
      <c r="N82" s="143" t="s">
        <v>217</v>
      </c>
    </row>
    <row r="83" spans="3:14" ht="31.5" customHeight="1">
      <c r="C83" s="217"/>
      <c r="D83" s="214"/>
      <c r="E83" s="203"/>
      <c r="F83" s="152" t="s">
        <v>216</v>
      </c>
      <c r="G83" s="157">
        <f>I83+K83+L83</f>
        <v>0</v>
      </c>
      <c r="H83" s="168"/>
      <c r="I83" s="168"/>
      <c r="J83" s="168"/>
      <c r="K83" s="168"/>
      <c r="L83" s="168"/>
      <c r="N83" s="143" t="s">
        <v>217</v>
      </c>
    </row>
    <row r="84" spans="3:17" ht="31.5" customHeight="1">
      <c r="C84" s="216"/>
      <c r="D84" s="205"/>
      <c r="E84" s="152" t="s">
        <v>294</v>
      </c>
      <c r="F84" s="152"/>
      <c r="G84" s="157">
        <f>I84+K84+L84</f>
        <v>0</v>
      </c>
      <c r="H84" s="168"/>
      <c r="I84" s="168"/>
      <c r="J84" s="168"/>
      <c r="K84" s="168"/>
      <c r="L84" s="168"/>
      <c r="N84" s="143" t="s">
        <v>295</v>
      </c>
      <c r="Q84" s="166"/>
    </row>
    <row r="85" spans="3:13" ht="11.25" customHeight="1">
      <c r="C85" s="215" t="s">
        <v>270</v>
      </c>
      <c r="D85" s="204" t="s">
        <v>219</v>
      </c>
      <c r="E85" s="150" t="s">
        <v>200</v>
      </c>
      <c r="F85" s="151"/>
      <c r="G85" s="157">
        <f t="shared" si="0"/>
        <v>0</v>
      </c>
      <c r="H85" s="158">
        <f>SUM(H86:H90)</f>
        <v>0</v>
      </c>
      <c r="I85" s="158">
        <f>SUM(I86:I90)</f>
        <v>0</v>
      </c>
      <c r="J85" s="158">
        <f>SUM(J86:J90)</f>
        <v>0</v>
      </c>
      <c r="K85" s="158">
        <f>SUM(K86:K90)</f>
        <v>0</v>
      </c>
      <c r="L85" s="158">
        <f>SUM(L86:L90)</f>
        <v>0</v>
      </c>
      <c r="M85" s="143" t="s">
        <v>198</v>
      </c>
    </row>
    <row r="86" spans="3:14" ht="22.5">
      <c r="C86" s="217"/>
      <c r="D86" s="214"/>
      <c r="E86" s="203" t="s">
        <v>195</v>
      </c>
      <c r="F86" s="152" t="s">
        <v>214</v>
      </c>
      <c r="G86" s="157">
        <f t="shared" si="0"/>
        <v>0</v>
      </c>
      <c r="H86" s="168"/>
      <c r="I86" s="168"/>
      <c r="J86" s="168"/>
      <c r="K86" s="168"/>
      <c r="L86" s="168"/>
      <c r="N86" s="143" t="s">
        <v>215</v>
      </c>
    </row>
    <row r="87" spans="3:14" ht="22.5">
      <c r="C87" s="217"/>
      <c r="D87" s="214"/>
      <c r="E87" s="203"/>
      <c r="F87" s="152" t="s">
        <v>216</v>
      </c>
      <c r="G87" s="157">
        <f t="shared" si="0"/>
        <v>0</v>
      </c>
      <c r="H87" s="168"/>
      <c r="I87" s="168"/>
      <c r="J87" s="168"/>
      <c r="K87" s="168"/>
      <c r="L87" s="168"/>
      <c r="N87" s="143" t="s">
        <v>215</v>
      </c>
    </row>
    <row r="88" spans="3:14" ht="22.5">
      <c r="C88" s="217"/>
      <c r="D88" s="214"/>
      <c r="E88" s="203" t="s">
        <v>194</v>
      </c>
      <c r="F88" s="152" t="s">
        <v>214</v>
      </c>
      <c r="G88" s="157">
        <f t="shared" si="0"/>
        <v>0</v>
      </c>
      <c r="H88" s="168"/>
      <c r="I88" s="168"/>
      <c r="J88" s="168"/>
      <c r="K88" s="168"/>
      <c r="L88" s="168"/>
      <c r="N88" s="143" t="s">
        <v>217</v>
      </c>
    </row>
    <row r="89" spans="3:14" ht="31.5" customHeight="1">
      <c r="C89" s="217"/>
      <c r="D89" s="214"/>
      <c r="E89" s="203"/>
      <c r="F89" s="152" t="s">
        <v>277</v>
      </c>
      <c r="G89" s="157">
        <f>I89+K89+L89</f>
        <v>0</v>
      </c>
      <c r="H89" s="168"/>
      <c r="I89" s="168"/>
      <c r="J89" s="168"/>
      <c r="K89" s="168"/>
      <c r="L89" s="168"/>
      <c r="N89" s="143" t="s">
        <v>217</v>
      </c>
    </row>
    <row r="90" spans="3:14" ht="22.5">
      <c r="C90" s="217"/>
      <c r="D90" s="214"/>
      <c r="E90" s="203"/>
      <c r="F90" s="152" t="s">
        <v>216</v>
      </c>
      <c r="G90" s="157">
        <f t="shared" si="0"/>
        <v>0</v>
      </c>
      <c r="H90" s="168"/>
      <c r="I90" s="168"/>
      <c r="J90" s="168"/>
      <c r="K90" s="168"/>
      <c r="L90" s="168"/>
      <c r="N90" s="143" t="s">
        <v>217</v>
      </c>
    </row>
    <row r="91" spans="3:17" ht="22.5">
      <c r="C91" s="216"/>
      <c r="D91" s="205"/>
      <c r="E91" s="152" t="s">
        <v>294</v>
      </c>
      <c r="F91" s="152"/>
      <c r="G91" s="157">
        <f t="shared" si="0"/>
        <v>0</v>
      </c>
      <c r="H91" s="168"/>
      <c r="I91" s="168"/>
      <c r="J91" s="168"/>
      <c r="K91" s="168"/>
      <c r="L91" s="168"/>
      <c r="N91" s="143" t="s">
        <v>295</v>
      </c>
      <c r="Q91" s="166"/>
    </row>
    <row r="92" spans="3:13" ht="11.25" customHeight="1">
      <c r="C92" s="215" t="s">
        <v>271</v>
      </c>
      <c r="D92" s="204" t="s">
        <v>220</v>
      </c>
      <c r="E92" s="150" t="s">
        <v>200</v>
      </c>
      <c r="F92" s="151" t="s">
        <v>200</v>
      </c>
      <c r="G92" s="157">
        <f t="shared" si="0"/>
        <v>0</v>
      </c>
      <c r="H92" s="158">
        <f>SUM(H93:H97)</f>
        <v>0</v>
      </c>
      <c r="I92" s="158">
        <f>SUM(I93:I97)</f>
        <v>0</v>
      </c>
      <c r="J92" s="158">
        <f>SUM(J93:J97)</f>
        <v>0</v>
      </c>
      <c r="K92" s="158">
        <f>SUM(K93:K97)</f>
        <v>0</v>
      </c>
      <c r="L92" s="158">
        <f>SUM(L93:L97)</f>
        <v>0</v>
      </c>
      <c r="M92" s="143" t="s">
        <v>198</v>
      </c>
    </row>
    <row r="93" spans="3:14" ht="22.5">
      <c r="C93" s="217"/>
      <c r="D93" s="214"/>
      <c r="E93" s="203" t="s">
        <v>195</v>
      </c>
      <c r="F93" s="152" t="s">
        <v>214</v>
      </c>
      <c r="G93" s="157">
        <f t="shared" si="0"/>
        <v>0</v>
      </c>
      <c r="H93" s="168"/>
      <c r="I93" s="168"/>
      <c r="J93" s="168"/>
      <c r="K93" s="168"/>
      <c r="L93" s="168"/>
      <c r="N93" s="143" t="s">
        <v>215</v>
      </c>
    </row>
    <row r="94" spans="3:14" ht="22.5">
      <c r="C94" s="217"/>
      <c r="D94" s="214"/>
      <c r="E94" s="203"/>
      <c r="F94" s="152" t="s">
        <v>216</v>
      </c>
      <c r="G94" s="157">
        <f t="shared" si="0"/>
        <v>0</v>
      </c>
      <c r="H94" s="168"/>
      <c r="I94" s="168"/>
      <c r="J94" s="168"/>
      <c r="K94" s="168"/>
      <c r="L94" s="168"/>
      <c r="N94" s="143" t="s">
        <v>215</v>
      </c>
    </row>
    <row r="95" spans="3:14" ht="22.5">
      <c r="C95" s="217"/>
      <c r="D95" s="214"/>
      <c r="E95" s="203" t="s">
        <v>194</v>
      </c>
      <c r="F95" s="152" t="s">
        <v>214</v>
      </c>
      <c r="G95" s="157">
        <f t="shared" si="0"/>
        <v>0</v>
      </c>
      <c r="H95" s="168"/>
      <c r="I95" s="168"/>
      <c r="J95" s="168"/>
      <c r="K95" s="168"/>
      <c r="L95" s="168"/>
      <c r="N95" s="143" t="s">
        <v>217</v>
      </c>
    </row>
    <row r="96" spans="3:14" ht="31.5" customHeight="1">
      <c r="C96" s="217"/>
      <c r="D96" s="214"/>
      <c r="E96" s="203"/>
      <c r="F96" s="152" t="s">
        <v>277</v>
      </c>
      <c r="G96" s="157">
        <f t="shared" si="0"/>
        <v>0</v>
      </c>
      <c r="H96" s="168"/>
      <c r="I96" s="168"/>
      <c r="J96" s="168"/>
      <c r="K96" s="168"/>
      <c r="L96" s="168"/>
      <c r="N96" s="143" t="s">
        <v>217</v>
      </c>
    </row>
    <row r="97" spans="3:14" ht="22.5">
      <c r="C97" s="217"/>
      <c r="D97" s="214"/>
      <c r="E97" s="203"/>
      <c r="F97" s="152" t="s">
        <v>216</v>
      </c>
      <c r="G97" s="157">
        <f t="shared" si="0"/>
        <v>0</v>
      </c>
      <c r="H97" s="168"/>
      <c r="I97" s="168"/>
      <c r="J97" s="168"/>
      <c r="K97" s="168"/>
      <c r="L97" s="168"/>
      <c r="N97" s="143" t="s">
        <v>217</v>
      </c>
    </row>
    <row r="98" spans="3:17" ht="22.5">
      <c r="C98" s="216"/>
      <c r="D98" s="205"/>
      <c r="E98" s="152" t="s">
        <v>294</v>
      </c>
      <c r="F98" s="152"/>
      <c r="G98" s="157">
        <f t="shared" si="0"/>
        <v>0</v>
      </c>
      <c r="H98" s="168"/>
      <c r="I98" s="168"/>
      <c r="J98" s="168"/>
      <c r="K98" s="168"/>
      <c r="L98" s="168"/>
      <c r="N98" s="143" t="s">
        <v>295</v>
      </c>
      <c r="Q98" s="166"/>
    </row>
    <row r="99" spans="3:13" ht="17.25" customHeight="1">
      <c r="C99" s="215" t="s">
        <v>272</v>
      </c>
      <c r="D99" s="204" t="s">
        <v>239</v>
      </c>
      <c r="E99" s="150" t="s">
        <v>200</v>
      </c>
      <c r="F99" s="151"/>
      <c r="G99" s="157">
        <f t="shared" si="0"/>
        <v>0</v>
      </c>
      <c r="H99" s="158">
        <f>SUM(H100:H101)</f>
        <v>0</v>
      </c>
      <c r="I99" s="158">
        <f>SUM(I100:I101)</f>
        <v>0</v>
      </c>
      <c r="J99" s="158">
        <f>SUM(J100:J101)</f>
        <v>0</v>
      </c>
      <c r="K99" s="158">
        <f>SUM(K100:K101)</f>
        <v>0</v>
      </c>
      <c r="L99" s="158">
        <f>SUM(L100:L101)</f>
        <v>0</v>
      </c>
      <c r="M99" s="143" t="s">
        <v>198</v>
      </c>
    </row>
    <row r="100" spans="3:14" ht="11.25">
      <c r="C100" s="217"/>
      <c r="D100" s="214"/>
      <c r="E100" s="156" t="s">
        <v>195</v>
      </c>
      <c r="F100" s="152"/>
      <c r="G100" s="157">
        <f t="shared" si="0"/>
        <v>0</v>
      </c>
      <c r="H100" s="168"/>
      <c r="I100" s="168"/>
      <c r="J100" s="168"/>
      <c r="K100" s="168"/>
      <c r="L100" s="168"/>
      <c r="N100" s="143" t="s">
        <v>215</v>
      </c>
    </row>
    <row r="101" spans="3:14" ht="17.25" customHeight="1">
      <c r="C101" s="217"/>
      <c r="D101" s="214"/>
      <c r="E101" s="156" t="s">
        <v>194</v>
      </c>
      <c r="F101" s="152"/>
      <c r="G101" s="157">
        <f t="shared" si="0"/>
        <v>0</v>
      </c>
      <c r="H101" s="168"/>
      <c r="I101" s="168"/>
      <c r="J101" s="168"/>
      <c r="K101" s="168"/>
      <c r="L101" s="168"/>
      <c r="N101" s="143" t="s">
        <v>217</v>
      </c>
    </row>
    <row r="102" spans="3:17" ht="22.5">
      <c r="C102" s="216"/>
      <c r="D102" s="205"/>
      <c r="E102" s="152" t="s">
        <v>294</v>
      </c>
      <c r="F102" s="152"/>
      <c r="G102" s="157">
        <f>I102+K102+L102</f>
        <v>0</v>
      </c>
      <c r="H102" s="168"/>
      <c r="I102" s="168"/>
      <c r="J102" s="168"/>
      <c r="K102" s="168"/>
      <c r="L102" s="168"/>
      <c r="N102" s="143" t="s">
        <v>295</v>
      </c>
      <c r="Q102" s="166"/>
    </row>
    <row r="103" spans="3:14" ht="33.75" customHeight="1">
      <c r="C103" s="215" t="s">
        <v>273</v>
      </c>
      <c r="D103" s="204" t="s">
        <v>221</v>
      </c>
      <c r="E103" s="153" t="s">
        <v>195</v>
      </c>
      <c r="F103" s="152"/>
      <c r="G103" s="157">
        <f t="shared" si="0"/>
        <v>0</v>
      </c>
      <c r="H103" s="168"/>
      <c r="I103" s="168"/>
      <c r="J103" s="168"/>
      <c r="K103" s="168"/>
      <c r="L103" s="168"/>
      <c r="M103" s="143" t="s">
        <v>198</v>
      </c>
      <c r="N103" s="143" t="s">
        <v>215</v>
      </c>
    </row>
    <row r="104" spans="3:17" ht="22.5">
      <c r="C104" s="216"/>
      <c r="D104" s="205"/>
      <c r="E104" s="152" t="s">
        <v>294</v>
      </c>
      <c r="F104" s="152"/>
      <c r="G104" s="157">
        <f t="shared" si="0"/>
        <v>0</v>
      </c>
      <c r="H104" s="168"/>
      <c r="I104" s="168"/>
      <c r="J104" s="168"/>
      <c r="K104" s="168"/>
      <c r="L104" s="168"/>
      <c r="N104" s="143" t="s">
        <v>295</v>
      </c>
      <c r="Q104" s="166"/>
    </row>
    <row r="105" spans="3:13" ht="18" customHeight="1">
      <c r="C105" s="215" t="s">
        <v>274</v>
      </c>
      <c r="D105" s="204" t="s">
        <v>240</v>
      </c>
      <c r="E105" s="150" t="s">
        <v>200</v>
      </c>
      <c r="F105" s="151"/>
      <c r="G105" s="157">
        <f t="shared" si="0"/>
        <v>0</v>
      </c>
      <c r="H105" s="158">
        <f>SUM(H106:H107)</f>
        <v>0</v>
      </c>
      <c r="I105" s="158">
        <f>SUM(I106:I107)</f>
        <v>0</v>
      </c>
      <c r="J105" s="158">
        <f>SUM(J106:J107)</f>
        <v>0</v>
      </c>
      <c r="K105" s="158">
        <f>SUM(K106:K107)</f>
        <v>0</v>
      </c>
      <c r="L105" s="158">
        <f>SUM(L106:L107)</f>
        <v>0</v>
      </c>
      <c r="M105" s="143" t="s">
        <v>198</v>
      </c>
    </row>
    <row r="106" spans="3:14" ht="11.25">
      <c r="C106" s="217"/>
      <c r="D106" s="214"/>
      <c r="E106" s="156" t="s">
        <v>195</v>
      </c>
      <c r="F106" s="151"/>
      <c r="G106" s="157">
        <f t="shared" si="0"/>
        <v>0</v>
      </c>
      <c r="H106" s="168"/>
      <c r="I106" s="168"/>
      <c r="J106" s="168"/>
      <c r="K106" s="168"/>
      <c r="L106" s="168"/>
      <c r="N106" s="143" t="s">
        <v>215</v>
      </c>
    </row>
    <row r="107" spans="3:14" ht="18" customHeight="1">
      <c r="C107" s="217"/>
      <c r="D107" s="214"/>
      <c r="E107" s="156" t="s">
        <v>194</v>
      </c>
      <c r="F107" s="151"/>
      <c r="G107" s="157">
        <f t="shared" si="0"/>
        <v>0</v>
      </c>
      <c r="H107" s="168"/>
      <c r="I107" s="168"/>
      <c r="J107" s="168"/>
      <c r="K107" s="168"/>
      <c r="L107" s="168"/>
      <c r="N107" s="143" t="s">
        <v>217</v>
      </c>
    </row>
    <row r="108" spans="3:17" ht="22.5">
      <c r="C108" s="216"/>
      <c r="D108" s="205"/>
      <c r="E108" s="152" t="s">
        <v>294</v>
      </c>
      <c r="F108" s="151"/>
      <c r="G108" s="157">
        <f t="shared" si="0"/>
        <v>0</v>
      </c>
      <c r="H108" s="168"/>
      <c r="I108" s="168"/>
      <c r="J108" s="168"/>
      <c r="K108" s="168"/>
      <c r="L108" s="168"/>
      <c r="N108" s="143" t="s">
        <v>295</v>
      </c>
      <c r="Q108" s="166"/>
    </row>
    <row r="109" spans="3:13" ht="14.25" customHeight="1">
      <c r="C109" s="215" t="s">
        <v>275</v>
      </c>
      <c r="D109" s="204" t="s">
        <v>209</v>
      </c>
      <c r="E109" s="150" t="s">
        <v>200</v>
      </c>
      <c r="F109" s="151"/>
      <c r="G109" s="157">
        <f t="shared" si="0"/>
        <v>0</v>
      </c>
      <c r="H109" s="158">
        <f>SUM(H110:H113)</f>
        <v>0</v>
      </c>
      <c r="I109" s="158">
        <f>SUM(I110:I113)</f>
        <v>0</v>
      </c>
      <c r="J109" s="158">
        <f>SUM(J110:J113)</f>
        <v>0</v>
      </c>
      <c r="K109" s="158">
        <f>SUM(K110:K113)</f>
        <v>0</v>
      </c>
      <c r="L109" s="158">
        <f>SUM(L110:L113)</f>
        <v>0</v>
      </c>
      <c r="M109" s="143" t="s">
        <v>198</v>
      </c>
    </row>
    <row r="110" spans="3:14" ht="29.25" customHeight="1">
      <c r="C110" s="217"/>
      <c r="D110" s="214"/>
      <c r="E110" s="203" t="s">
        <v>195</v>
      </c>
      <c r="F110" s="152" t="s">
        <v>214</v>
      </c>
      <c r="G110" s="157">
        <f t="shared" si="0"/>
        <v>0</v>
      </c>
      <c r="H110" s="168"/>
      <c r="I110" s="168"/>
      <c r="J110" s="168"/>
      <c r="K110" s="168"/>
      <c r="L110" s="168"/>
      <c r="N110" s="143" t="s">
        <v>215</v>
      </c>
    </row>
    <row r="111" spans="3:14" ht="29.25" customHeight="1">
      <c r="C111" s="217"/>
      <c r="D111" s="214"/>
      <c r="E111" s="203"/>
      <c r="F111" s="152" t="s">
        <v>216</v>
      </c>
      <c r="G111" s="157">
        <f t="shared" si="0"/>
        <v>0</v>
      </c>
      <c r="H111" s="168"/>
      <c r="I111" s="168"/>
      <c r="J111" s="168"/>
      <c r="K111" s="168"/>
      <c r="L111" s="168"/>
      <c r="N111" s="143" t="s">
        <v>215</v>
      </c>
    </row>
    <row r="112" spans="3:14" ht="29.25" customHeight="1">
      <c r="C112" s="217"/>
      <c r="D112" s="214"/>
      <c r="E112" s="203" t="s">
        <v>194</v>
      </c>
      <c r="F112" s="152" t="s">
        <v>214</v>
      </c>
      <c r="G112" s="157">
        <f t="shared" si="0"/>
        <v>0</v>
      </c>
      <c r="H112" s="168"/>
      <c r="I112" s="168"/>
      <c r="J112" s="168"/>
      <c r="K112" s="168"/>
      <c r="L112" s="168"/>
      <c r="N112" s="143" t="s">
        <v>217</v>
      </c>
    </row>
    <row r="113" spans="3:14" ht="29.25" customHeight="1">
      <c r="C113" s="217"/>
      <c r="D113" s="214"/>
      <c r="E113" s="203"/>
      <c r="F113" s="152" t="s">
        <v>216</v>
      </c>
      <c r="G113" s="157">
        <f t="shared" si="0"/>
        <v>0</v>
      </c>
      <c r="H113" s="168"/>
      <c r="I113" s="168"/>
      <c r="J113" s="168"/>
      <c r="K113" s="168"/>
      <c r="L113" s="168"/>
      <c r="N113" s="143" t="s">
        <v>217</v>
      </c>
    </row>
    <row r="114" spans="3:17" ht="29.25" customHeight="1">
      <c r="C114" s="216"/>
      <c r="D114" s="205"/>
      <c r="E114" s="152" t="s">
        <v>294</v>
      </c>
      <c r="F114" s="152"/>
      <c r="G114" s="157">
        <f t="shared" si="0"/>
        <v>0</v>
      </c>
      <c r="H114" s="168"/>
      <c r="I114" s="168"/>
      <c r="J114" s="168"/>
      <c r="K114" s="168"/>
      <c r="L114" s="168"/>
      <c r="N114" s="143" t="s">
        <v>295</v>
      </c>
      <c r="Q114" s="166"/>
    </row>
    <row r="115" spans="3:13" ht="11.25" customHeight="1">
      <c r="C115" s="215" t="s">
        <v>276</v>
      </c>
      <c r="D115" s="218" t="s">
        <v>241</v>
      </c>
      <c r="E115" s="150" t="s">
        <v>200</v>
      </c>
      <c r="F115" s="151"/>
      <c r="G115" s="157">
        <f t="shared" si="0"/>
        <v>0</v>
      </c>
      <c r="H115" s="158">
        <f>SUM(H116:H119)</f>
        <v>0</v>
      </c>
      <c r="I115" s="158">
        <f>SUM(I116:I119)</f>
        <v>0</v>
      </c>
      <c r="J115" s="158">
        <f>SUM(J116:J119)</f>
        <v>0</v>
      </c>
      <c r="K115" s="158">
        <f>SUM(K116:K119)</f>
        <v>0</v>
      </c>
      <c r="L115" s="158">
        <f>SUM(L116:L119)</f>
        <v>0</v>
      </c>
      <c r="M115" s="143" t="s">
        <v>198</v>
      </c>
    </row>
    <row r="116" spans="3:14" ht="22.5">
      <c r="C116" s="217"/>
      <c r="D116" s="219"/>
      <c r="E116" s="203" t="s">
        <v>195</v>
      </c>
      <c r="F116" s="152" t="s">
        <v>214</v>
      </c>
      <c r="G116" s="157">
        <f t="shared" si="0"/>
        <v>0</v>
      </c>
      <c r="H116" s="168"/>
      <c r="I116" s="168"/>
      <c r="J116" s="168"/>
      <c r="K116" s="168"/>
      <c r="L116" s="168"/>
      <c r="N116" s="143" t="s">
        <v>215</v>
      </c>
    </row>
    <row r="117" spans="3:14" ht="22.5">
      <c r="C117" s="217"/>
      <c r="D117" s="219"/>
      <c r="E117" s="203"/>
      <c r="F117" s="152" t="s">
        <v>216</v>
      </c>
      <c r="G117" s="157">
        <f t="shared" si="0"/>
        <v>0</v>
      </c>
      <c r="H117" s="168"/>
      <c r="I117" s="168"/>
      <c r="J117" s="168"/>
      <c r="K117" s="168"/>
      <c r="L117" s="168"/>
      <c r="N117" s="143" t="s">
        <v>215</v>
      </c>
    </row>
    <row r="118" spans="3:14" ht="22.5">
      <c r="C118" s="217"/>
      <c r="D118" s="219"/>
      <c r="E118" s="203" t="s">
        <v>194</v>
      </c>
      <c r="F118" s="152" t="s">
        <v>214</v>
      </c>
      <c r="G118" s="157">
        <f t="shared" si="0"/>
        <v>0</v>
      </c>
      <c r="H118" s="168"/>
      <c r="I118" s="168"/>
      <c r="J118" s="168"/>
      <c r="K118" s="168"/>
      <c r="L118" s="168"/>
      <c r="N118" s="143" t="s">
        <v>217</v>
      </c>
    </row>
    <row r="119" spans="3:14" ht="22.5">
      <c r="C119" s="217"/>
      <c r="D119" s="219"/>
      <c r="E119" s="203"/>
      <c r="F119" s="152" t="s">
        <v>216</v>
      </c>
      <c r="G119" s="157">
        <f t="shared" si="0"/>
        <v>0</v>
      </c>
      <c r="H119" s="168"/>
      <c r="I119" s="168"/>
      <c r="J119" s="168"/>
      <c r="K119" s="168"/>
      <c r="L119" s="168"/>
      <c r="N119" s="143" t="s">
        <v>217</v>
      </c>
    </row>
    <row r="120" spans="3:17" ht="22.5">
      <c r="C120" s="216"/>
      <c r="D120" s="220"/>
      <c r="E120" s="152" t="s">
        <v>294</v>
      </c>
      <c r="F120" s="152"/>
      <c r="G120" s="157">
        <f>I120+K120+L120</f>
        <v>0</v>
      </c>
      <c r="H120" s="168"/>
      <c r="I120" s="168"/>
      <c r="J120" s="168"/>
      <c r="K120" s="168"/>
      <c r="L120" s="168"/>
      <c r="N120" s="143" t="s">
        <v>295</v>
      </c>
      <c r="Q120" s="166"/>
    </row>
    <row r="121" spans="3:12" ht="11.25">
      <c r="C121" s="73" t="s">
        <v>188</v>
      </c>
      <c r="D121" s="165" t="s">
        <v>278</v>
      </c>
      <c r="E121" s="160"/>
      <c r="F121" s="160"/>
      <c r="G121" s="160"/>
      <c r="H121" s="160"/>
      <c r="I121" s="160"/>
      <c r="J121" s="160"/>
      <c r="K121" s="160"/>
      <c r="L121" s="161"/>
    </row>
    <row r="122" spans="3:17" ht="11.25">
      <c r="C122" s="217" t="s">
        <v>279</v>
      </c>
      <c r="D122" s="204" t="s">
        <v>280</v>
      </c>
      <c r="E122" s="152" t="s">
        <v>200</v>
      </c>
      <c r="F122" s="151"/>
      <c r="G122" s="157">
        <f aca="true" t="shared" si="2" ref="G122:L122">SUM(G123:G126)</f>
        <v>0</v>
      </c>
      <c r="H122" s="157">
        <f t="shared" si="2"/>
        <v>0</v>
      </c>
      <c r="I122" s="157">
        <f t="shared" si="2"/>
        <v>0</v>
      </c>
      <c r="J122" s="157">
        <f t="shared" si="2"/>
        <v>0</v>
      </c>
      <c r="K122" s="157">
        <f t="shared" si="2"/>
        <v>0</v>
      </c>
      <c r="L122" s="157">
        <f t="shared" si="2"/>
        <v>0</v>
      </c>
      <c r="Q122" s="164"/>
    </row>
    <row r="123" spans="3:17" ht="56.25">
      <c r="C123" s="217"/>
      <c r="D123" s="214"/>
      <c r="E123" s="156" t="s">
        <v>281</v>
      </c>
      <c r="F123" s="151"/>
      <c r="G123" s="157">
        <f>I123+K123+L123</f>
        <v>0</v>
      </c>
      <c r="H123" s="168"/>
      <c r="I123" s="168"/>
      <c r="J123" s="168"/>
      <c r="K123" s="168"/>
      <c r="L123" s="168"/>
      <c r="Q123" s="164"/>
    </row>
    <row r="124" spans="3:17" ht="78.75">
      <c r="C124" s="217"/>
      <c r="D124" s="214"/>
      <c r="E124" s="156" t="s">
        <v>282</v>
      </c>
      <c r="F124" s="151"/>
      <c r="G124" s="157">
        <f>I124+K124+L124</f>
        <v>0</v>
      </c>
      <c r="H124" s="168"/>
      <c r="I124" s="168"/>
      <c r="J124" s="168"/>
      <c r="K124" s="168"/>
      <c r="L124" s="168"/>
      <c r="Q124" s="164"/>
    </row>
    <row r="125" spans="3:17" ht="78.75">
      <c r="C125" s="217"/>
      <c r="D125" s="214"/>
      <c r="E125" s="156" t="s">
        <v>283</v>
      </c>
      <c r="F125" s="151"/>
      <c r="G125" s="157">
        <f>I125+K125+L125</f>
        <v>0</v>
      </c>
      <c r="H125" s="168"/>
      <c r="I125" s="168"/>
      <c r="J125" s="168"/>
      <c r="K125" s="168"/>
      <c r="L125" s="168"/>
      <c r="Q125" s="164"/>
    </row>
    <row r="126" spans="3:17" ht="11.25">
      <c r="C126" s="216"/>
      <c r="D126" s="205"/>
      <c r="E126" s="156" t="s">
        <v>284</v>
      </c>
      <c r="F126" s="151"/>
      <c r="G126" s="157">
        <f>I126+K126+L126</f>
        <v>0</v>
      </c>
      <c r="H126" s="168"/>
      <c r="I126" s="168"/>
      <c r="J126" s="168"/>
      <c r="K126" s="168"/>
      <c r="L126" s="168"/>
      <c r="Q126" s="164"/>
    </row>
    <row r="127" spans="3:17" ht="11.25">
      <c r="C127" s="73" t="s">
        <v>285</v>
      </c>
      <c r="D127" s="155" t="s">
        <v>286</v>
      </c>
      <c r="E127" s="152"/>
      <c r="F127" s="151"/>
      <c r="G127" s="157">
        <f>I127+K127+L127</f>
        <v>0</v>
      </c>
      <c r="H127" s="168"/>
      <c r="I127" s="168"/>
      <c r="J127" s="168"/>
      <c r="K127" s="168"/>
      <c r="L127" s="168"/>
      <c r="Q127" s="164"/>
    </row>
    <row r="128" spans="3:13" ht="11.25" customHeight="1">
      <c r="C128" s="215" t="s">
        <v>288</v>
      </c>
      <c r="D128" s="204" t="s">
        <v>287</v>
      </c>
      <c r="E128" s="154" t="s">
        <v>200</v>
      </c>
      <c r="F128" s="151"/>
      <c r="G128" s="157">
        <f aca="true" t="shared" si="3" ref="G128:L128">SUMIF($M$13:$M$120,$M128,G$13:G$120)</f>
        <v>0</v>
      </c>
      <c r="H128" s="158">
        <f t="shared" si="3"/>
        <v>0</v>
      </c>
      <c r="I128" s="158">
        <f t="shared" si="3"/>
        <v>0</v>
      </c>
      <c r="J128" s="158">
        <f t="shared" si="3"/>
        <v>0</v>
      </c>
      <c r="K128" s="158">
        <f t="shared" si="3"/>
        <v>0</v>
      </c>
      <c r="L128" s="158">
        <f t="shared" si="3"/>
        <v>0</v>
      </c>
      <c r="M128" s="143" t="s">
        <v>198</v>
      </c>
    </row>
    <row r="129" spans="3:14" ht="11.25">
      <c r="C129" s="217"/>
      <c r="D129" s="214"/>
      <c r="E129" s="155" t="s">
        <v>195</v>
      </c>
      <c r="F129" s="151"/>
      <c r="G129" s="157">
        <f aca="true" t="shared" si="4" ref="G129:L130">SUMIF($N$13:$N$120,$N129,G$13:G$120)</f>
        <v>0</v>
      </c>
      <c r="H129" s="158">
        <f t="shared" si="4"/>
        <v>0</v>
      </c>
      <c r="I129" s="158">
        <f t="shared" si="4"/>
        <v>0</v>
      </c>
      <c r="J129" s="158">
        <f t="shared" si="4"/>
        <v>0</v>
      </c>
      <c r="K129" s="158">
        <f t="shared" si="4"/>
        <v>0</v>
      </c>
      <c r="L129" s="158">
        <f t="shared" si="4"/>
        <v>0</v>
      </c>
      <c r="N129" s="143" t="s">
        <v>215</v>
      </c>
    </row>
    <row r="130" spans="3:14" ht="11.25">
      <c r="C130" s="217"/>
      <c r="D130" s="214"/>
      <c r="E130" s="155" t="s">
        <v>194</v>
      </c>
      <c r="F130" s="151"/>
      <c r="G130" s="157">
        <f t="shared" si="4"/>
        <v>0</v>
      </c>
      <c r="H130" s="158">
        <f t="shared" si="4"/>
        <v>0</v>
      </c>
      <c r="I130" s="158">
        <f t="shared" si="4"/>
        <v>0</v>
      </c>
      <c r="J130" s="158">
        <f t="shared" si="4"/>
        <v>0</v>
      </c>
      <c r="K130" s="158">
        <f t="shared" si="4"/>
        <v>0</v>
      </c>
      <c r="L130" s="158">
        <f t="shared" si="4"/>
        <v>0</v>
      </c>
      <c r="N130" s="143" t="s">
        <v>217</v>
      </c>
    </row>
    <row r="131" spans="3:17" ht="22.5">
      <c r="C131" s="217"/>
      <c r="D131" s="214"/>
      <c r="E131" s="204" t="s">
        <v>222</v>
      </c>
      <c r="F131" s="152" t="s">
        <v>277</v>
      </c>
      <c r="G131" s="157">
        <f aca="true" t="shared" si="5" ref="G131:L132">SUMIF($F$13:$F$120,$F131,G$13:G$120)</f>
        <v>0</v>
      </c>
      <c r="H131" s="158">
        <f t="shared" si="5"/>
        <v>0</v>
      </c>
      <c r="I131" s="158">
        <f t="shared" si="5"/>
        <v>0</v>
      </c>
      <c r="J131" s="158">
        <f t="shared" si="5"/>
        <v>0</v>
      </c>
      <c r="K131" s="158">
        <f t="shared" si="5"/>
        <v>0</v>
      </c>
      <c r="L131" s="158">
        <f t="shared" si="5"/>
        <v>0</v>
      </c>
      <c r="Q131" s="166"/>
    </row>
    <row r="132" spans="3:12" ht="22.5">
      <c r="C132" s="217"/>
      <c r="D132" s="214"/>
      <c r="E132" s="205"/>
      <c r="F132" s="151" t="s">
        <v>214</v>
      </c>
      <c r="G132" s="157">
        <f t="shared" si="5"/>
        <v>0</v>
      </c>
      <c r="H132" s="158">
        <f t="shared" si="5"/>
        <v>0</v>
      </c>
      <c r="I132" s="158">
        <f t="shared" si="5"/>
        <v>0</v>
      </c>
      <c r="J132" s="158">
        <f t="shared" si="5"/>
        <v>0</v>
      </c>
      <c r="K132" s="158">
        <f t="shared" si="5"/>
        <v>0</v>
      </c>
      <c r="L132" s="158">
        <f t="shared" si="5"/>
        <v>0</v>
      </c>
    </row>
    <row r="133" spans="3:17" ht="22.5">
      <c r="C133" s="216"/>
      <c r="D133" s="205"/>
      <c r="E133" s="152" t="s">
        <v>294</v>
      </c>
      <c r="F133" s="151"/>
      <c r="G133" s="157">
        <f aca="true" t="shared" si="6" ref="G133:L133">SUMIF($N$13:$N$120,$N133,G$13:G$120)</f>
        <v>0</v>
      </c>
      <c r="H133" s="158">
        <f t="shared" si="6"/>
        <v>0</v>
      </c>
      <c r="I133" s="158">
        <f t="shared" si="6"/>
        <v>0</v>
      </c>
      <c r="J133" s="158">
        <f t="shared" si="6"/>
        <v>0</v>
      </c>
      <c r="K133" s="158">
        <f t="shared" si="6"/>
        <v>0</v>
      </c>
      <c r="L133" s="158">
        <f t="shared" si="6"/>
        <v>0</v>
      </c>
      <c r="N133" s="143" t="s">
        <v>295</v>
      </c>
      <c r="Q133" s="166"/>
    </row>
    <row r="134" spans="3:17" ht="22.5">
      <c r="C134" s="73" t="s">
        <v>289</v>
      </c>
      <c r="D134" s="163" t="s">
        <v>290</v>
      </c>
      <c r="E134" s="152"/>
      <c r="F134" s="151"/>
      <c r="G134" s="157">
        <f aca="true" t="shared" si="7" ref="G134:L134">SUM(G122,G127)</f>
        <v>0</v>
      </c>
      <c r="H134" s="157">
        <f t="shared" si="7"/>
        <v>0</v>
      </c>
      <c r="I134" s="157">
        <f t="shared" si="7"/>
        <v>0</v>
      </c>
      <c r="J134" s="157">
        <f t="shared" si="7"/>
        <v>0</v>
      </c>
      <c r="K134" s="157">
        <f t="shared" si="7"/>
        <v>0</v>
      </c>
      <c r="L134" s="157">
        <f t="shared" si="7"/>
        <v>0</v>
      </c>
      <c r="Q134" s="166"/>
    </row>
    <row r="135" spans="3:17" ht="33.75">
      <c r="C135" s="73" t="s">
        <v>292</v>
      </c>
      <c r="D135" s="163" t="s">
        <v>291</v>
      </c>
      <c r="E135" s="152"/>
      <c r="F135" s="151"/>
      <c r="G135" s="157">
        <f aca="true" t="shared" si="8" ref="G135:L135">SUM(G128,G134)</f>
        <v>0</v>
      </c>
      <c r="H135" s="157">
        <f t="shared" si="8"/>
        <v>0</v>
      </c>
      <c r="I135" s="157">
        <f t="shared" si="8"/>
        <v>0</v>
      </c>
      <c r="J135" s="157">
        <f t="shared" si="8"/>
        <v>0</v>
      </c>
      <c r="K135" s="157">
        <f t="shared" si="8"/>
        <v>0</v>
      </c>
      <c r="L135" s="157">
        <f t="shared" si="8"/>
        <v>0</v>
      </c>
      <c r="Q135" s="166"/>
    </row>
  </sheetData>
  <sheetProtection password="FA9C" sheet="1" objects="1" scenarios="1" formatColumns="0" formatRows="0"/>
  <mergeCells count="84">
    <mergeCell ref="C99:C102"/>
    <mergeCell ref="D99:D102"/>
    <mergeCell ref="C37:C42"/>
    <mergeCell ref="D122:D126"/>
    <mergeCell ref="C85:C91"/>
    <mergeCell ref="D109:D114"/>
    <mergeCell ref="C79:C84"/>
    <mergeCell ref="C115:C120"/>
    <mergeCell ref="D115:D120"/>
    <mergeCell ref="C122:C126"/>
    <mergeCell ref="C109:C114"/>
    <mergeCell ref="D85:D91"/>
    <mergeCell ref="E93:E94"/>
    <mergeCell ref="E95:E97"/>
    <mergeCell ref="D128:D133"/>
    <mergeCell ref="C103:C104"/>
    <mergeCell ref="D103:D104"/>
    <mergeCell ref="C105:C108"/>
    <mergeCell ref="D105:D108"/>
    <mergeCell ref="C128:C133"/>
    <mergeCell ref="C92:C98"/>
    <mergeCell ref="D92:D98"/>
    <mergeCell ref="E28:E30"/>
    <mergeCell ref="C13:C18"/>
    <mergeCell ref="C19:C24"/>
    <mergeCell ref="C25:C30"/>
    <mergeCell ref="C31:C36"/>
    <mergeCell ref="D19:D24"/>
    <mergeCell ref="D37:D42"/>
    <mergeCell ref="C43:C48"/>
    <mergeCell ref="D79:D84"/>
    <mergeCell ref="E40:E42"/>
    <mergeCell ref="E81:E83"/>
    <mergeCell ref="G9:G10"/>
    <mergeCell ref="E38:E39"/>
    <mergeCell ref="E44:E45"/>
    <mergeCell ref="E46:E48"/>
    <mergeCell ref="C49:C54"/>
    <mergeCell ref="H9:I9"/>
    <mergeCell ref="D25:D30"/>
    <mergeCell ref="E26:E27"/>
    <mergeCell ref="D43:D48"/>
    <mergeCell ref="D31:D36"/>
    <mergeCell ref="E32:E33"/>
    <mergeCell ref="E34:E36"/>
    <mergeCell ref="E16:E18"/>
    <mergeCell ref="E20:E21"/>
    <mergeCell ref="E22:E24"/>
    <mergeCell ref="C6:F6"/>
    <mergeCell ref="C7:F7"/>
    <mergeCell ref="J9:K9"/>
    <mergeCell ref="L9:L10"/>
    <mergeCell ref="C9:C10"/>
    <mergeCell ref="E14:E15"/>
    <mergeCell ref="E9:E10"/>
    <mergeCell ref="D13:D18"/>
    <mergeCell ref="D9:D10"/>
    <mergeCell ref="F9:F10"/>
    <mergeCell ref="D49:D54"/>
    <mergeCell ref="E50:E51"/>
    <mergeCell ref="E52:E54"/>
    <mergeCell ref="D55:D60"/>
    <mergeCell ref="E56:E57"/>
    <mergeCell ref="E58:E60"/>
    <mergeCell ref="C55:C60"/>
    <mergeCell ref="E131:E132"/>
    <mergeCell ref="C67:C72"/>
    <mergeCell ref="D67:D72"/>
    <mergeCell ref="E68:E69"/>
    <mergeCell ref="E70:E72"/>
    <mergeCell ref="E112:E113"/>
    <mergeCell ref="E116:E117"/>
    <mergeCell ref="E118:E119"/>
    <mergeCell ref="E86:E87"/>
    <mergeCell ref="C73:C78"/>
    <mergeCell ref="D73:D78"/>
    <mergeCell ref="E74:E75"/>
    <mergeCell ref="E76:E78"/>
    <mergeCell ref="E110:E111"/>
    <mergeCell ref="C61:C66"/>
    <mergeCell ref="D61:D66"/>
    <mergeCell ref="E62:E63"/>
    <mergeCell ref="E64:E66"/>
    <mergeCell ref="E88:E90"/>
  </mergeCells>
  <dataValidations count="1">
    <dataValidation type="whole" allowBlank="1" showErrorMessage="1" errorTitle="Ошибка" error="Допускается ввод только неотрицательных целых чисел!" sqref="H14:L18 H20:L24 H68:L72 H74:L78 H80:L84 H86:L91 H100:L104 H106:L108 H93:L98 H110:L114 H26:L30 H32:L36 H38:L42 H44:L48 H50:L54 H56:L60 H62:L66 H123:L127 H116:L120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1"/>
  </sheetPr>
  <dimension ref="C4:O12"/>
  <sheetViews>
    <sheetView showGridLines="0" tabSelected="1" zoomScalePageLayoutView="0" workbookViewId="0" topLeftCell="B4">
      <selection activeCell="A1" sqref="A1"/>
    </sheetView>
  </sheetViews>
  <sheetFormatPr defaultColWidth="9.140625" defaultRowHeight="11.25"/>
  <cols>
    <col min="1" max="1" width="0" style="25" hidden="1" customWidth="1"/>
    <col min="2" max="2" width="3.7109375" style="25" customWidth="1"/>
    <col min="3" max="3" width="6.28125" style="25" bestFit="1" customWidth="1"/>
    <col min="4" max="4" width="39.140625" style="25" customWidth="1"/>
    <col min="5" max="5" width="28.421875" style="25" customWidth="1"/>
    <col min="6" max="10" width="11.7109375" style="25" customWidth="1"/>
    <col min="11" max="11" width="12.57421875" style="25" customWidth="1"/>
    <col min="12" max="13" width="3.7109375" style="143" hidden="1" customWidth="1"/>
    <col min="14" max="14" width="11.7109375" style="139" customWidth="1"/>
    <col min="15" max="15" width="11.7109375" style="25" customWidth="1"/>
    <col min="16" max="16" width="0" style="26" hidden="1" customWidth="1"/>
    <col min="17" max="16384" width="9.140625" style="25" customWidth="1"/>
  </cols>
  <sheetData>
    <row r="1" ht="11.25" hidden="1"/>
    <row r="2" ht="11.25" hidden="1"/>
    <row r="3" ht="11.25" hidden="1"/>
    <row r="4" spans="3:15" ht="3" customHeight="1">
      <c r="C4" s="68"/>
      <c r="D4" s="69"/>
      <c r="E4" s="68"/>
      <c r="F4" s="68"/>
      <c r="G4" s="68"/>
      <c r="H4" s="68"/>
      <c r="I4" s="68"/>
      <c r="J4" s="68"/>
      <c r="K4" s="68"/>
      <c r="L4" s="144"/>
      <c r="M4" s="144"/>
      <c r="N4" s="140"/>
      <c r="O4" s="68"/>
    </row>
    <row r="5" spans="3:15" ht="11.25">
      <c r="C5" s="68"/>
      <c r="E5" s="74" t="s">
        <v>246</v>
      </c>
      <c r="F5" s="71"/>
      <c r="G5" s="71"/>
      <c r="H5" s="71"/>
      <c r="I5" s="71"/>
      <c r="J5" s="71"/>
      <c r="K5" s="71"/>
      <c r="L5" s="145"/>
      <c r="M5" s="145"/>
      <c r="N5" s="141"/>
      <c r="O5" s="71"/>
    </row>
    <row r="6" spans="3:15" ht="22.5" customHeight="1">
      <c r="C6" s="206" t="s">
        <v>235</v>
      </c>
      <c r="D6" s="207"/>
      <c r="E6" s="208"/>
      <c r="F6" s="71"/>
      <c r="G6" s="71"/>
      <c r="H6" s="71"/>
      <c r="I6" s="71"/>
      <c r="J6" s="71"/>
      <c r="K6" s="71"/>
      <c r="L6" s="145"/>
      <c r="M6" s="145"/>
      <c r="N6" s="141"/>
      <c r="O6" s="71"/>
    </row>
    <row r="7" spans="3:15" ht="16.5" customHeight="1">
      <c r="C7" s="209" t="str">
        <f>"за"&amp;IF(half_year=""," (Не определено)",IF(half_year="год",""," "&amp;half_year))&amp;" "&amp;IF(year="","(Не определено)",year)&amp;" г."</f>
        <v>за I полугодие 2017 г.</v>
      </c>
      <c r="D7" s="210"/>
      <c r="E7" s="211"/>
      <c r="F7" s="71"/>
      <c r="G7" s="71"/>
      <c r="H7" s="71"/>
      <c r="I7" s="71"/>
      <c r="J7" s="71"/>
      <c r="K7" s="71"/>
      <c r="L7" s="145"/>
      <c r="M7" s="145"/>
      <c r="N7" s="141"/>
      <c r="O7" s="71"/>
    </row>
    <row r="8" spans="3:15" ht="3" customHeight="1">
      <c r="C8" s="68"/>
      <c r="D8" s="70"/>
      <c r="E8" s="70"/>
      <c r="F8" s="70"/>
      <c r="G8" s="70"/>
      <c r="H8" s="70"/>
      <c r="I8" s="70"/>
      <c r="J8" s="70"/>
      <c r="K8" s="70"/>
      <c r="L8" s="137"/>
      <c r="M8" s="137"/>
      <c r="N8" s="142"/>
      <c r="O8" s="70"/>
    </row>
    <row r="9" spans="3:11" ht="24" customHeight="1">
      <c r="C9" s="213" t="s">
        <v>197</v>
      </c>
      <c r="D9" s="212" t="s">
        <v>232</v>
      </c>
      <c r="E9" s="213" t="s">
        <v>196</v>
      </c>
      <c r="F9" s="213" t="s">
        <v>224</v>
      </c>
      <c r="G9" s="212" t="s">
        <v>225</v>
      </c>
      <c r="H9" s="213"/>
      <c r="I9" s="212" t="s">
        <v>226</v>
      </c>
      <c r="J9" s="213"/>
      <c r="K9" s="213" t="s">
        <v>229</v>
      </c>
    </row>
    <row r="10" spans="3:11" ht="45.75" customHeight="1">
      <c r="C10" s="213"/>
      <c r="D10" s="212"/>
      <c r="E10" s="213"/>
      <c r="F10" s="213"/>
      <c r="G10" s="72" t="s">
        <v>227</v>
      </c>
      <c r="H10" s="72" t="s">
        <v>212</v>
      </c>
      <c r="I10" s="72" t="s">
        <v>228</v>
      </c>
      <c r="J10" s="72" t="s">
        <v>211</v>
      </c>
      <c r="K10" s="213"/>
    </row>
    <row r="11" spans="3:11" ht="11.25">
      <c r="C11" s="75" t="s">
        <v>50</v>
      </c>
      <c r="D11" s="75" t="s">
        <v>187</v>
      </c>
      <c r="E11" s="75" t="s">
        <v>192</v>
      </c>
      <c r="F11" s="75" t="s">
        <v>61</v>
      </c>
      <c r="G11" s="75" t="s">
        <v>188</v>
      </c>
      <c r="H11" s="75" t="s">
        <v>189</v>
      </c>
      <c r="I11" s="75" t="s">
        <v>60</v>
      </c>
      <c r="J11" s="75" t="s">
        <v>190</v>
      </c>
      <c r="K11" s="75" t="s">
        <v>191</v>
      </c>
    </row>
    <row r="12" spans="3:11" ht="33.75">
      <c r="C12" s="73" t="s">
        <v>61</v>
      </c>
      <c r="D12" s="146" t="s">
        <v>220</v>
      </c>
      <c r="E12" s="138" t="s">
        <v>193</v>
      </c>
      <c r="F12" s="158">
        <f>H12+J12+K12</f>
        <v>0</v>
      </c>
      <c r="G12" s="168"/>
      <c r="H12" s="168"/>
      <c r="I12" s="168"/>
      <c r="J12" s="168"/>
      <c r="K12" s="168"/>
    </row>
  </sheetData>
  <sheetProtection password="FA9C" sheet="1" objects="1" scenarios="1" formatColumns="0" formatRows="0"/>
  <mergeCells count="9">
    <mergeCell ref="G9:H9"/>
    <mergeCell ref="I9:J9"/>
    <mergeCell ref="K9:K10"/>
    <mergeCell ref="C6:E6"/>
    <mergeCell ref="C7:E7"/>
    <mergeCell ref="C9:C10"/>
    <mergeCell ref="D9:D10"/>
    <mergeCell ref="E9:E10"/>
    <mergeCell ref="F9:F10"/>
  </mergeCells>
  <dataValidations count="1">
    <dataValidation type="whole" allowBlank="1" showErrorMessage="1" errorTitle="Ошибка" error="Допускается ввод только неотрицательных целых чисел!" sqref="G12:K12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oms">
    <tabColor indexed="31"/>
    <pageSetUpPr fitToPage="1"/>
  </sheetPr>
  <dimension ref="C3:D7"/>
  <sheetViews>
    <sheetView showGridLines="0" zoomScalePageLayoutView="0" workbookViewId="0" topLeftCell="C3">
      <selection activeCell="A1" sqref="A1"/>
    </sheetView>
  </sheetViews>
  <sheetFormatPr defaultColWidth="9.140625" defaultRowHeight="11.25"/>
  <cols>
    <col min="1" max="2" width="0" style="0" hidden="1" customWidth="1"/>
    <col min="3" max="3" width="3.7109375" style="0" bestFit="1" customWidth="1"/>
    <col min="4" max="4" width="85.7109375" style="0" customWidth="1"/>
    <col min="5" max="5" width="3.7109375" style="0" customWidth="1"/>
  </cols>
  <sheetData>
    <row r="1" ht="11.25" hidden="1"/>
    <row r="2" ht="11.25" hidden="1"/>
    <row r="3" ht="3" customHeight="1">
      <c r="D3" s="39"/>
    </row>
    <row r="4" spans="3:4" ht="19.5">
      <c r="C4" s="21"/>
      <c r="D4" s="76" t="s">
        <v>28</v>
      </c>
    </row>
    <row r="5" ht="3" customHeight="1">
      <c r="D5" s="41"/>
    </row>
    <row r="6" spans="3:4" ht="14.25">
      <c r="C6" s="40"/>
      <c r="D6" s="42"/>
    </row>
    <row r="7" spans="3:4" ht="14.25">
      <c r="C7" s="40"/>
      <c r="D7" s="78" t="s">
        <v>33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6">
      <formula1>900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Prov">
    <tabColor indexed="31"/>
    <pageSetUpPr fitToPage="1"/>
  </sheetPr>
  <dimension ref="A1:H6"/>
  <sheetViews>
    <sheetView showGridLines="0" zoomScalePageLayoutView="0" workbookViewId="0" topLeftCell="D3">
      <selection activeCell="A1" sqref="A1"/>
    </sheetView>
  </sheetViews>
  <sheetFormatPr defaultColWidth="9.140625" defaultRowHeight="11.25"/>
  <cols>
    <col min="1" max="3" width="3.28125" style="10" hidden="1" customWidth="1"/>
    <col min="4" max="4" width="3.7109375" style="10" customWidth="1"/>
    <col min="5" max="5" width="15.8515625" style="10" customWidth="1"/>
    <col min="6" max="6" width="15.8515625" style="10" hidden="1" customWidth="1"/>
    <col min="7" max="7" width="58.00390625" style="10" bestFit="1" customWidth="1"/>
    <col min="8" max="8" width="20.7109375" style="11" customWidth="1"/>
    <col min="9" max="9" width="3.7109375" style="10" customWidth="1"/>
    <col min="10" max="16384" width="9.140625" style="10" customWidth="1"/>
  </cols>
  <sheetData>
    <row r="1" ht="11.25" hidden="1">
      <c r="A1" s="77"/>
    </row>
    <row r="2" spans="1:2" ht="11.25" hidden="1">
      <c r="A2" s="12"/>
      <c r="B2" s="13"/>
    </row>
    <row r="3" spans="5:8" ht="3" customHeight="1">
      <c r="E3" s="43"/>
      <c r="F3" s="43"/>
      <c r="G3" s="43"/>
      <c r="H3" s="44"/>
    </row>
    <row r="4" spans="4:8" ht="19.5">
      <c r="D4" s="22"/>
      <c r="E4" s="221" t="s">
        <v>3</v>
      </c>
      <c r="F4" s="221"/>
      <c r="G4" s="221"/>
      <c r="H4" s="221"/>
    </row>
    <row r="5" spans="5:8" ht="3" customHeight="1">
      <c r="E5" s="46"/>
      <c r="F5" s="46"/>
      <c r="G5" s="46"/>
      <c r="H5" s="47"/>
    </row>
    <row r="6" spans="4:8" ht="19.5">
      <c r="D6" s="45"/>
      <c r="E6" s="170" t="s">
        <v>2</v>
      </c>
      <c r="F6" s="170" t="s">
        <v>1</v>
      </c>
      <c r="G6" s="170" t="s">
        <v>0</v>
      </c>
      <c r="H6" s="171" t="s">
        <v>21</v>
      </c>
    </row>
  </sheetData>
  <sheetProtection password="FA9C" sheet="1" objects="1" scenarios="1" formatColumns="0" formatRows="0" autoFilter="0"/>
  <autoFilter ref="E6:H6"/>
  <mergeCells count="1">
    <mergeCell ref="E4:H4"/>
  </mergeCells>
  <printOptions/>
  <pageMargins left="0.75" right="0.75" top="1" bottom="1" header="0.5" footer="0.5"/>
  <pageSetup fitToHeight="0" fitToWidth="1" horizontalDpi="300" verticalDpi="300" orientation="landscape" paperSize="8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M8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140625" style="53" bestFit="1" customWidth="1"/>
    <col min="2" max="2" width="1.7109375" style="53" customWidth="1"/>
    <col min="3" max="3" width="5.7109375" style="53" bestFit="1" customWidth="1"/>
    <col min="4" max="4" width="6.8515625" style="53" bestFit="1" customWidth="1"/>
    <col min="5" max="5" width="10.7109375" style="53" bestFit="1" customWidth="1"/>
    <col min="6" max="6" width="11.00390625" style="53" bestFit="1" customWidth="1"/>
    <col min="7" max="7" width="1.7109375" style="53" customWidth="1"/>
    <col min="8" max="8" width="37.140625" style="53" bestFit="1" customWidth="1"/>
    <col min="9" max="9" width="9.421875" style="53" bestFit="1" customWidth="1"/>
    <col min="10" max="10" width="1.7109375" style="53" customWidth="1"/>
    <col min="11" max="11" width="41.28125" style="53" bestFit="1" customWidth="1"/>
    <col min="12" max="12" width="1.7109375" style="53" customWidth="1"/>
    <col min="13" max="13" width="55.140625" style="52" customWidth="1"/>
    <col min="14" max="14" width="9.140625" style="53" customWidth="1"/>
    <col min="15" max="15" width="9.28125" style="53" bestFit="1" customWidth="1"/>
    <col min="16" max="17" width="9.140625" style="53" customWidth="1"/>
    <col min="18" max="20" width="9.28125" style="53" bestFit="1" customWidth="1"/>
    <col min="21" max="22" width="9.140625" style="53" customWidth="1"/>
    <col min="23" max="23" width="9.28125" style="53" bestFit="1" customWidth="1"/>
    <col min="24" max="26" width="9.140625" style="53" customWidth="1"/>
    <col min="27" max="27" width="9.421875" style="53" bestFit="1" customWidth="1"/>
    <col min="28" max="29" width="9.140625" style="53" customWidth="1"/>
    <col min="30" max="32" width="9.421875" style="53" bestFit="1" customWidth="1"/>
    <col min="33" max="34" width="9.140625" style="53" customWidth="1"/>
    <col min="35" max="35" width="9.28125" style="53" bestFit="1" customWidth="1"/>
    <col min="36" max="37" width="9.140625" style="53" customWidth="1"/>
    <col min="38" max="38" width="9.28125" style="53" bestFit="1" customWidth="1"/>
    <col min="39" max="49" width="9.140625" style="53" customWidth="1"/>
    <col min="50" max="50" width="9.28125" style="53" bestFit="1" customWidth="1"/>
    <col min="51" max="52" width="9.140625" style="53" customWidth="1"/>
    <col min="53" max="53" width="9.28125" style="53" bestFit="1" customWidth="1"/>
    <col min="54" max="64" width="9.140625" style="53" customWidth="1"/>
    <col min="65" max="65" width="9.421875" style="53" bestFit="1" customWidth="1"/>
    <col min="66" max="67" width="9.140625" style="53" customWidth="1"/>
    <col min="68" max="68" width="9.421875" style="53" bestFit="1" customWidth="1"/>
    <col min="69" max="16384" width="9.140625" style="53" customWidth="1"/>
  </cols>
  <sheetData>
    <row r="1" spans="2:13" ht="22.5">
      <c r="B1" s="54"/>
      <c r="C1" s="32" t="s">
        <v>36</v>
      </c>
      <c r="D1" s="32" t="s">
        <v>37</v>
      </c>
      <c r="E1" s="49" t="s">
        <v>39</v>
      </c>
      <c r="F1" s="63" t="s">
        <v>183</v>
      </c>
      <c r="H1" s="61" t="s">
        <v>186</v>
      </c>
      <c r="I1" s="67"/>
      <c r="K1" s="61" t="s">
        <v>204</v>
      </c>
      <c r="M1" s="62" t="s">
        <v>203</v>
      </c>
    </row>
    <row r="2" spans="1:13" ht="11.25">
      <c r="A2" s="53">
        <v>0</v>
      </c>
      <c r="B2" s="54"/>
      <c r="C2" s="55" t="s">
        <v>31</v>
      </c>
      <c r="D2" s="55" t="s">
        <v>5</v>
      </c>
      <c r="E2" s="64" t="s">
        <v>40</v>
      </c>
      <c r="F2" s="65" t="s">
        <v>41</v>
      </c>
      <c r="H2" s="66" t="s">
        <v>180</v>
      </c>
      <c r="I2" s="56" t="s">
        <v>184</v>
      </c>
      <c r="K2" s="56" t="s">
        <v>63</v>
      </c>
      <c r="M2" s="57" t="s">
        <v>149</v>
      </c>
    </row>
    <row r="3" spans="2:13" ht="11.25">
      <c r="B3" s="54"/>
      <c r="C3" s="55" t="s">
        <v>32</v>
      </c>
      <c r="D3" s="55" t="s">
        <v>6</v>
      </c>
      <c r="E3" s="64" t="s">
        <v>41</v>
      </c>
      <c r="F3" s="65" t="s">
        <v>247</v>
      </c>
      <c r="H3" s="66" t="s">
        <v>148</v>
      </c>
      <c r="I3" s="56" t="s">
        <v>185</v>
      </c>
      <c r="K3" s="56" t="s">
        <v>64</v>
      </c>
      <c r="M3" s="57" t="s">
        <v>150</v>
      </c>
    </row>
    <row r="4" spans="3:13" ht="11.25">
      <c r="C4" s="58"/>
      <c r="D4" s="55" t="s">
        <v>7</v>
      </c>
      <c r="E4" s="59" t="s">
        <v>42</v>
      </c>
      <c r="F4" s="54"/>
      <c r="K4" s="56" t="s">
        <v>65</v>
      </c>
      <c r="M4" s="57" t="s">
        <v>151</v>
      </c>
    </row>
    <row r="5" spans="3:13" ht="11.25">
      <c r="C5" s="54"/>
      <c r="D5" s="55" t="s">
        <v>8</v>
      </c>
      <c r="E5" s="59" t="s">
        <v>38</v>
      </c>
      <c r="F5" s="54"/>
      <c r="K5" s="56" t="s">
        <v>66</v>
      </c>
      <c r="M5" s="57" t="s">
        <v>152</v>
      </c>
    </row>
    <row r="6" spans="3:13" ht="11.25">
      <c r="C6" s="54"/>
      <c r="D6" s="55" t="s">
        <v>9</v>
      </c>
      <c r="E6" s="55"/>
      <c r="F6" s="54"/>
      <c r="K6" s="56" t="s">
        <v>67</v>
      </c>
      <c r="M6" s="57" t="s">
        <v>153</v>
      </c>
    </row>
    <row r="7" spans="3:13" ht="11.25">
      <c r="C7" s="54"/>
      <c r="D7" s="55" t="s">
        <v>10</v>
      </c>
      <c r="E7" s="60"/>
      <c r="F7" s="54"/>
      <c r="K7" s="56" t="s">
        <v>68</v>
      </c>
      <c r="M7" s="57" t="s">
        <v>154</v>
      </c>
    </row>
    <row r="8" spans="3:13" ht="11.25">
      <c r="C8" s="54"/>
      <c r="D8" s="55" t="s">
        <v>11</v>
      </c>
      <c r="E8" s="60"/>
      <c r="F8" s="54"/>
      <c r="K8" s="56" t="s">
        <v>69</v>
      </c>
      <c r="M8" s="57" t="s">
        <v>155</v>
      </c>
    </row>
    <row r="9" spans="3:13" ht="11.25">
      <c r="C9" s="54"/>
      <c r="D9" s="55" t="s">
        <v>12</v>
      </c>
      <c r="E9" s="60"/>
      <c r="F9" s="54"/>
      <c r="K9" s="56" t="s">
        <v>70</v>
      </c>
      <c r="M9" s="57" t="s">
        <v>156</v>
      </c>
    </row>
    <row r="10" spans="3:13" ht="22.5">
      <c r="C10" s="54"/>
      <c r="D10" s="55" t="s">
        <v>13</v>
      </c>
      <c r="E10" s="60"/>
      <c r="F10" s="54"/>
      <c r="K10" s="56" t="s">
        <v>71</v>
      </c>
      <c r="M10" s="57" t="s">
        <v>157</v>
      </c>
    </row>
    <row r="11" spans="3:13" ht="11.25">
      <c r="C11" s="54"/>
      <c r="D11" s="55" t="s">
        <v>14</v>
      </c>
      <c r="E11" s="60"/>
      <c r="F11" s="54"/>
      <c r="K11" s="56" t="s">
        <v>72</v>
      </c>
      <c r="M11" s="57" t="s">
        <v>158</v>
      </c>
    </row>
    <row r="12" spans="3:13" ht="11.25">
      <c r="C12" s="54"/>
      <c r="D12" s="55" t="s">
        <v>15</v>
      </c>
      <c r="E12" s="60"/>
      <c r="F12" s="54"/>
      <c r="K12" s="56" t="s">
        <v>73</v>
      </c>
      <c r="M12" s="57" t="s">
        <v>159</v>
      </c>
    </row>
    <row r="13" spans="4:13" ht="11.25">
      <c r="D13" s="58"/>
      <c r="K13" s="56" t="s">
        <v>74</v>
      </c>
      <c r="M13" s="57" t="s">
        <v>160</v>
      </c>
    </row>
    <row r="14" spans="11:13" ht="11.25">
      <c r="K14" s="56" t="s">
        <v>75</v>
      </c>
      <c r="M14" s="57" t="s">
        <v>161</v>
      </c>
    </row>
    <row r="15" spans="11:13" ht="22.5">
      <c r="K15" s="56" t="s">
        <v>76</v>
      </c>
      <c r="M15" s="57" t="s">
        <v>162</v>
      </c>
    </row>
    <row r="16" spans="11:13" ht="11.25">
      <c r="K16" s="56" t="s">
        <v>77</v>
      </c>
      <c r="M16" s="57" t="s">
        <v>163</v>
      </c>
    </row>
    <row r="17" spans="11:13" ht="11.25">
      <c r="K17" s="56" t="s">
        <v>78</v>
      </c>
      <c r="M17" s="57" t="s">
        <v>164</v>
      </c>
    </row>
    <row r="18" spans="11:13" ht="22.5">
      <c r="K18" s="56" t="s">
        <v>79</v>
      </c>
      <c r="M18" s="57" t="s">
        <v>165</v>
      </c>
    </row>
    <row r="19" spans="11:13" ht="22.5">
      <c r="K19" s="56" t="s">
        <v>80</v>
      </c>
      <c r="M19" s="57" t="s">
        <v>293</v>
      </c>
    </row>
    <row r="20" spans="11:13" ht="11.25">
      <c r="K20" s="56" t="s">
        <v>81</v>
      </c>
      <c r="M20" s="57" t="s">
        <v>166</v>
      </c>
    </row>
    <row r="21" spans="11:13" ht="22.5">
      <c r="K21" s="56" t="s">
        <v>82</v>
      </c>
      <c r="M21" s="57" t="s">
        <v>167</v>
      </c>
    </row>
    <row r="22" spans="11:13" ht="11.25">
      <c r="K22" s="56" t="s">
        <v>83</v>
      </c>
      <c r="M22" s="57" t="s">
        <v>168</v>
      </c>
    </row>
    <row r="23" spans="11:13" ht="22.5">
      <c r="K23" s="56" t="s">
        <v>84</v>
      </c>
      <c r="M23" s="57" t="s">
        <v>169</v>
      </c>
    </row>
    <row r="24" spans="11:13" ht="11.25">
      <c r="K24" s="56" t="s">
        <v>85</v>
      </c>
      <c r="M24" s="57" t="s">
        <v>170</v>
      </c>
    </row>
    <row r="25" spans="11:13" ht="11.25">
      <c r="K25" s="56" t="s">
        <v>86</v>
      </c>
      <c r="M25" s="57" t="s">
        <v>171</v>
      </c>
    </row>
    <row r="26" spans="11:13" ht="11.25">
      <c r="K26" s="56" t="s">
        <v>87</v>
      </c>
      <c r="M26" s="57" t="s">
        <v>172</v>
      </c>
    </row>
    <row r="27" spans="11:13" ht="22.5">
      <c r="K27" s="56" t="s">
        <v>88</v>
      </c>
      <c r="M27" s="57" t="s">
        <v>173</v>
      </c>
    </row>
    <row r="28" spans="11:13" ht="22.5">
      <c r="K28" s="56" t="s">
        <v>89</v>
      </c>
      <c r="M28" s="57" t="s">
        <v>174</v>
      </c>
    </row>
    <row r="29" spans="11:13" ht="22.5">
      <c r="K29" s="56" t="s">
        <v>90</v>
      </c>
      <c r="M29" s="57" t="s">
        <v>175</v>
      </c>
    </row>
    <row r="30" spans="11:13" ht="11.25">
      <c r="K30" s="56" t="s">
        <v>91</v>
      </c>
      <c r="M30" s="57" t="s">
        <v>176</v>
      </c>
    </row>
    <row r="31" spans="11:13" ht="11.25">
      <c r="K31" s="56" t="s">
        <v>92</v>
      </c>
      <c r="M31" s="57" t="s">
        <v>177</v>
      </c>
    </row>
    <row r="32" spans="11:13" ht="11.25">
      <c r="K32" s="56" t="s">
        <v>93</v>
      </c>
      <c r="M32" s="57" t="s">
        <v>178</v>
      </c>
    </row>
    <row r="33" ht="11.25">
      <c r="K33" s="56" t="s">
        <v>94</v>
      </c>
    </row>
    <row r="34" ht="11.25">
      <c r="K34" s="56" t="s">
        <v>95</v>
      </c>
    </row>
    <row r="35" ht="11.25">
      <c r="K35" s="56" t="s">
        <v>96</v>
      </c>
    </row>
    <row r="36" ht="11.25">
      <c r="K36" s="56" t="s">
        <v>97</v>
      </c>
    </row>
    <row r="37" ht="11.25">
      <c r="K37" s="56" t="s">
        <v>98</v>
      </c>
    </row>
    <row r="38" ht="11.25">
      <c r="K38" s="56" t="s">
        <v>99</v>
      </c>
    </row>
    <row r="39" ht="11.25">
      <c r="K39" s="56" t="s">
        <v>100</v>
      </c>
    </row>
    <row r="40" ht="11.25">
      <c r="K40" s="56" t="s">
        <v>101</v>
      </c>
    </row>
    <row r="41" ht="11.25">
      <c r="K41" s="56" t="s">
        <v>102</v>
      </c>
    </row>
    <row r="42" ht="11.25">
      <c r="K42" s="56" t="s">
        <v>103</v>
      </c>
    </row>
    <row r="43" ht="11.25">
      <c r="K43" s="56" t="s">
        <v>104</v>
      </c>
    </row>
    <row r="44" ht="11.25">
      <c r="K44" s="56" t="s">
        <v>105</v>
      </c>
    </row>
    <row r="45" ht="11.25">
      <c r="K45" s="56" t="s">
        <v>106</v>
      </c>
    </row>
    <row r="46" ht="11.25">
      <c r="K46" s="56" t="s">
        <v>107</v>
      </c>
    </row>
    <row r="47" ht="11.25">
      <c r="K47" s="56" t="s">
        <v>108</v>
      </c>
    </row>
    <row r="48" ht="11.25">
      <c r="K48" s="56" t="s">
        <v>109</v>
      </c>
    </row>
    <row r="49" ht="11.25">
      <c r="K49" s="56" t="s">
        <v>110</v>
      </c>
    </row>
    <row r="50" ht="11.25">
      <c r="K50" s="56" t="s">
        <v>111</v>
      </c>
    </row>
    <row r="51" ht="11.25">
      <c r="K51" s="56" t="s">
        <v>112</v>
      </c>
    </row>
    <row r="52" ht="11.25">
      <c r="K52" s="56" t="s">
        <v>113</v>
      </c>
    </row>
    <row r="53" ht="11.25">
      <c r="K53" s="56" t="s">
        <v>114</v>
      </c>
    </row>
    <row r="54" ht="11.25">
      <c r="K54" s="56" t="s">
        <v>115</v>
      </c>
    </row>
    <row r="55" ht="11.25">
      <c r="K55" s="56" t="s">
        <v>116</v>
      </c>
    </row>
    <row r="56" ht="11.25">
      <c r="K56" s="56" t="s">
        <v>117</v>
      </c>
    </row>
    <row r="57" ht="11.25">
      <c r="K57" s="56" t="s">
        <v>118</v>
      </c>
    </row>
    <row r="58" ht="11.25">
      <c r="K58" s="56" t="s">
        <v>119</v>
      </c>
    </row>
    <row r="59" ht="11.25">
      <c r="K59" s="56" t="s">
        <v>120</v>
      </c>
    </row>
    <row r="60" ht="11.25">
      <c r="K60" s="56" t="s">
        <v>121</v>
      </c>
    </row>
    <row r="61" ht="11.25">
      <c r="K61" s="56" t="s">
        <v>122</v>
      </c>
    </row>
    <row r="62" ht="11.25">
      <c r="K62" s="56" t="s">
        <v>123</v>
      </c>
    </row>
    <row r="63" ht="11.25">
      <c r="K63" s="56" t="s">
        <v>124</v>
      </c>
    </row>
    <row r="64" ht="11.25">
      <c r="K64" s="56" t="s">
        <v>125</v>
      </c>
    </row>
    <row r="65" ht="11.25">
      <c r="K65" s="56" t="s">
        <v>126</v>
      </c>
    </row>
    <row r="66" ht="11.25">
      <c r="K66" s="56" t="s">
        <v>127</v>
      </c>
    </row>
    <row r="67" ht="11.25">
      <c r="K67" s="56" t="s">
        <v>128</v>
      </c>
    </row>
    <row r="68" ht="11.25">
      <c r="K68" s="56" t="s">
        <v>129</v>
      </c>
    </row>
    <row r="69" ht="11.25">
      <c r="K69" s="56" t="s">
        <v>130</v>
      </c>
    </row>
    <row r="70" ht="11.25">
      <c r="K70" s="56" t="s">
        <v>131</v>
      </c>
    </row>
    <row r="71" ht="11.25">
      <c r="K71" s="56" t="s">
        <v>132</v>
      </c>
    </row>
    <row r="72" ht="11.25">
      <c r="K72" s="56" t="s">
        <v>133</v>
      </c>
    </row>
    <row r="73" ht="11.25">
      <c r="K73" s="56" t="s">
        <v>134</v>
      </c>
    </row>
    <row r="74" ht="11.25">
      <c r="K74" s="56" t="s">
        <v>135</v>
      </c>
    </row>
    <row r="75" ht="11.25">
      <c r="K75" s="56" t="s">
        <v>136</v>
      </c>
    </row>
    <row r="76" ht="11.25">
      <c r="K76" s="56" t="s">
        <v>137</v>
      </c>
    </row>
    <row r="77" ht="11.25">
      <c r="K77" s="56" t="s">
        <v>138</v>
      </c>
    </row>
    <row r="78" ht="11.25">
      <c r="K78" s="56" t="s">
        <v>139</v>
      </c>
    </row>
    <row r="79" ht="11.25">
      <c r="K79" s="56" t="s">
        <v>140</v>
      </c>
    </row>
    <row r="80" ht="11.25">
      <c r="K80" s="56" t="s">
        <v>141</v>
      </c>
    </row>
    <row r="81" ht="11.25">
      <c r="K81" s="56" t="s">
        <v>142</v>
      </c>
    </row>
    <row r="82" ht="11.25">
      <c r="K82" s="56" t="s">
        <v>143</v>
      </c>
    </row>
    <row r="83" ht="11.25">
      <c r="K83" s="56" t="s">
        <v>144</v>
      </c>
    </row>
    <row r="84" ht="11.25">
      <c r="K84" s="56" t="s">
        <v>145</v>
      </c>
    </row>
    <row r="85" ht="11.25">
      <c r="K85" s="56" t="s">
        <v>146</v>
      </c>
    </row>
    <row r="86" ht="11.25">
      <c r="K86" s="56" t="s">
        <v>147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2" ht="11.25">
      <c r="A1" s="32" t="s">
        <v>22</v>
      </c>
      <c r="B1" s="49" t="s">
        <v>23</v>
      </c>
    </row>
    <row r="2" spans="1:2" ht="11.25">
      <c r="A2" s="48" t="s">
        <v>24</v>
      </c>
      <c r="B2" s="48" t="s">
        <v>27</v>
      </c>
    </row>
    <row r="3" spans="1:2" ht="11.25">
      <c r="A3" s="14" t="s">
        <v>17</v>
      </c>
      <c r="B3" s="14" t="s">
        <v>25</v>
      </c>
    </row>
    <row r="4" spans="1:2" ht="11.25">
      <c r="A4" s="14" t="s">
        <v>26</v>
      </c>
      <c r="B4" s="14" t="s">
        <v>202</v>
      </c>
    </row>
    <row r="5" spans="1:2" ht="11.25">
      <c r="A5" s="14" t="s">
        <v>230</v>
      </c>
      <c r="B5" s="14" t="s">
        <v>34</v>
      </c>
    </row>
    <row r="6" spans="1:2" ht="11.25">
      <c r="A6" s="14" t="s">
        <v>231</v>
      </c>
      <c r="B6" s="14" t="s">
        <v>35</v>
      </c>
    </row>
    <row r="7" spans="1:2" ht="11.25">
      <c r="A7" s="14" t="s">
        <v>28</v>
      </c>
      <c r="B7" s="14" t="s">
        <v>59</v>
      </c>
    </row>
    <row r="8" spans="1:2" ht="11.25">
      <c r="A8" s="14" t="s">
        <v>30</v>
      </c>
      <c r="B8" s="14" t="s">
        <v>29</v>
      </c>
    </row>
    <row r="9" spans="1:2" ht="11.25">
      <c r="A9" s="14"/>
      <c r="B9" s="14" t="s">
        <v>46</v>
      </c>
    </row>
    <row r="10" spans="1:2" ht="11.25">
      <c r="A10" s="14"/>
      <c r="B10" s="14" t="s">
        <v>4</v>
      </c>
    </row>
    <row r="11" spans="1:2" ht="11.25">
      <c r="A11" s="14"/>
      <c r="B11" s="14" t="s">
        <v>62</v>
      </c>
    </row>
    <row r="12" spans="1:2" ht="11.25">
      <c r="A12" s="14"/>
      <c r="B12" s="14" t="s">
        <v>18</v>
      </c>
    </row>
    <row r="13" spans="1:2" ht="11.25">
      <c r="A13" s="14"/>
      <c r="B13" s="14"/>
    </row>
    <row r="14" spans="1:2" ht="11.25">
      <c r="A14" s="14"/>
      <c r="B14" s="14"/>
    </row>
    <row r="15" spans="1:2" ht="11.25">
      <c r="A15" s="14"/>
      <c r="B15" s="14"/>
    </row>
    <row r="16" spans="1:2" ht="11.25">
      <c r="A16" s="14"/>
      <c r="B16" s="14"/>
    </row>
    <row r="17" ht="11.25">
      <c r="B17" s="14"/>
    </row>
    <row r="18" ht="11.25">
      <c r="B18" s="14"/>
    </row>
    <row r="19" ht="11.25">
      <c r="B19" s="14"/>
    </row>
    <row r="20" ht="11.25">
      <c r="B20" s="14"/>
    </row>
    <row r="21" ht="11.25">
      <c r="B21" s="14"/>
    </row>
    <row r="22" ht="11.25">
      <c r="B22" s="14"/>
    </row>
    <row r="23" ht="11.25">
      <c r="B23" s="14"/>
    </row>
    <row r="24" ht="11.25">
      <c r="B24" s="14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№3. Отчёт о результатах рассмотрения судом исков (заявлений) антимонопольного органа (1 полугодие 2017)</dc:title>
  <dc:subject>Форма №3. Отчёт о результатах рассмотрения судом исков (заявлений) антимонопольного органа (1 полугодие 2017)</dc:subject>
  <dc:creator>--</dc:creator>
  <cp:keywords/>
  <dc:description/>
  <cp:lastModifiedBy>to33-shibaeva</cp:lastModifiedBy>
  <cp:lastPrinted>2011-06-06T12:23:10Z</cp:lastPrinted>
  <dcterms:created xsi:type="dcterms:W3CDTF">2004-05-21T07:18:45Z</dcterms:created>
  <dcterms:modified xsi:type="dcterms:W3CDTF">2017-07-13T06:28:40Z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FAS.STAT.FORM.3.2017.HY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REGU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